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esti Gaidide Liit\Majandus\"/>
    </mc:Choice>
  </mc:AlternateContent>
  <xr:revisionPtr revIDLastSave="0" documentId="8_{2805E735-6D73-4C71-9608-2F4DF60C1A8F}" xr6:coauthVersionLast="47" xr6:coauthVersionMax="47" xr10:uidLastSave="{00000000-0000-0000-0000-000000000000}"/>
  <bookViews>
    <workbookView xWindow="-108" yWindow="-108" windowWidth="23256" windowHeight="12576" tabRatio="884" activeTab="5" xr2:uid="{00000000-000D-0000-FFFF-FFFF00000000}"/>
  </bookViews>
  <sheets>
    <sheet name="Kontoplaan" sheetId="11" r:id="rId1"/>
    <sheet name="Tulukontod" sheetId="12" r:id="rId2"/>
    <sheet name="Transpordiliik" sheetId="13" r:id="rId3"/>
    <sheet name="Tagasimakse" sheetId="14" r:id="rId4"/>
    <sheet name="Tegevusliik" sheetId="15" r:id="rId5"/>
    <sheet name="Ühistranspordi aruanne" sheetId="8" r:id="rId6"/>
    <sheet name="Sõiduauto aruanne" sheetId="7" r:id="rId7"/>
    <sheet name="Majanduskulu aruanne" sheetId="6" r:id="rId8"/>
    <sheet name="Lähetusaruanne" sheetId="10" r:id="rId9"/>
  </sheets>
  <definedNames>
    <definedName name="_xlnm._FilterDatabase" localSheetId="7" hidden="1">'Majanduskulu aruanne'!$F$11:$F$20</definedName>
    <definedName name="_xlnm._FilterDatabase" localSheetId="5" hidden="1">'Ühistranspordi aruanne'!$A$10:$H$20</definedName>
    <definedName name="kontod">Kontoplaan!$A:$A</definedName>
    <definedName name="kulu">Kontoplaan!$A$1:$A$41</definedName>
    <definedName name="_xlnm.Print_Area" localSheetId="8">Lähetusaruanne!$A$1:$G$52</definedName>
    <definedName name="_xlnm.Print_Area" localSheetId="7">'Majanduskulu aruanne'!$A$1:$H$33</definedName>
    <definedName name="_xlnm.Print_Area" localSheetId="6">'Sõiduauto aruanne'!$A$1:$I$34</definedName>
    <definedName name="_xlnm.Print_Area" localSheetId="5">'Ühistranspordi aruanne'!$A$1:$H$33</definedName>
    <definedName name="raha">Tagasimakse!$A$1:$A$2</definedName>
    <definedName name="tegevus">Tegevusliik!$A$1:$A$8</definedName>
    <definedName name="transport">Transpordiliik!$A$1:$A$8</definedName>
    <definedName name="tulud">Tulukontod!$A$1:$A$5</definedName>
    <definedName name="vahendid">Tegevusliik!$A$1:$A$8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0" l="1"/>
  <c r="D37" i="10"/>
  <c r="D19" i="10"/>
  <c r="B32" i="8"/>
  <c r="F21" i="7"/>
  <c r="G21" i="7" s="1"/>
  <c r="F20" i="7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/>
  <c r="D27" i="10"/>
  <c r="D25" i="10" s="1"/>
  <c r="D28" i="10"/>
  <c r="D29" i="10"/>
  <c r="G20" i="7"/>
  <c r="D33" i="10"/>
  <c r="D31" i="10" s="1"/>
  <c r="D34" i="10"/>
  <c r="D35" i="10"/>
  <c r="B32" i="6"/>
  <c r="D30" i="6"/>
  <c r="E22" i="6"/>
  <c r="C7" i="6"/>
  <c r="C8" i="6"/>
  <c r="C25" i="6" s="1"/>
  <c r="C31" i="7"/>
  <c r="B33" i="7"/>
  <c r="C30" i="8"/>
  <c r="F22" i="8"/>
  <c r="C7" i="8"/>
  <c r="C8" i="8" s="1"/>
  <c r="C25" i="8" s="1"/>
  <c r="G23" i="7" l="1"/>
  <c r="C8" i="7" s="1"/>
  <c r="C9" i="7" s="1"/>
  <c r="C26" i="7" s="1"/>
  <c r="C16" i="10"/>
  <c r="C17" i="10" s="1"/>
  <c r="C4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  <author>lianne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kontorisse.</t>
        </r>
      </text>
    </comment>
    <comment ref="B10" authorId="1" shapeId="0" xr:uid="{00000000-0006-0000-0500-000002000000}">
      <text>
        <r>
          <rPr>
            <b/>
            <sz val="8"/>
            <color indexed="81"/>
            <rFont val="Tahoma"/>
            <family val="2"/>
            <charset val="186"/>
          </rPr>
          <t>Kustuta need numbrid, mille kohta kuludokumenti ei ole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  <author>lianne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</t>
        </r>
      </text>
    </comment>
    <comment ref="A5" authorId="1" shapeId="0" xr:uid="{00000000-0006-0000-0600-000002000000}">
      <text>
        <r>
          <rPr>
            <b/>
            <sz val="8"/>
            <color indexed="81"/>
            <rFont val="Tahoma"/>
            <family val="2"/>
            <charset val="186"/>
          </rPr>
          <t>Kirjuta siia mitu liitrit 100 km kohta kulub</t>
        </r>
      </text>
    </comment>
    <comment ref="B11" authorId="1" shapeId="0" xr:uid="{00000000-0006-0000-0600-000003000000}">
      <text>
        <r>
          <rPr>
            <b/>
            <sz val="8"/>
            <color indexed="81"/>
            <rFont val="Tahoma"/>
            <family val="2"/>
            <charset val="186"/>
          </rPr>
          <t>Kustuta need numbrid ära, mille kohta kuludokumenti ei ole</t>
        </r>
      </text>
    </comment>
    <comment ref="F11" authorId="1" shapeId="0" xr:uid="{00000000-0006-0000-0600-000004000000}">
      <text>
        <r>
          <rPr>
            <b/>
            <sz val="8"/>
            <color indexed="81"/>
            <rFont val="Tahoma"/>
            <family val="2"/>
            <charset val="186"/>
          </rPr>
          <t>Arvutab automaatselt, kui märkisid C5 lahtrisse kütuse kulu 100 km kohta</t>
        </r>
      </text>
    </comment>
    <comment ref="G11" authorId="1" shapeId="0" xr:uid="{00000000-0006-0000-0600-000005000000}">
      <text>
        <r>
          <rPr>
            <b/>
            <sz val="8"/>
            <color indexed="81"/>
            <rFont val="Tahoma"/>
            <family val="2"/>
            <charset val="186"/>
          </rPr>
          <t>Arvutab automaatselt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  <author>lianne</author>
  </authors>
  <commentList>
    <comment ref="A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</t>
        </r>
      </text>
    </comment>
    <comment ref="F1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86"/>
          </rPr>
          <t>Lisa vajadusel osalejate nimekiri</t>
        </r>
      </text>
    </comment>
    <comment ref="D30" authorId="1" shapeId="0" xr:uid="{00000000-0006-0000-0700-000003000000}">
      <text>
        <r>
          <rPr>
            <b/>
            <sz val="8"/>
            <color indexed="81"/>
            <rFont val="Tahoma"/>
            <family val="2"/>
            <charset val="186"/>
          </rPr>
          <t>Siia tuleb automaatselt C3 lahtrisse kantud aruandva isiku nimi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</t>
        </r>
      </text>
    </comment>
    <comment ref="C32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Vastavalt juhatuse otsusele</t>
        </r>
      </text>
    </comment>
  </commentList>
</comments>
</file>

<file path=xl/sharedStrings.xml><?xml version="1.0" encoding="utf-8"?>
<sst xmlns="http://schemas.openxmlformats.org/spreadsheetml/2006/main" count="206" uniqueCount="137">
  <si>
    <t>Kuupäev:</t>
  </si>
  <si>
    <t>Summa</t>
  </si>
  <si>
    <t>Allkiri</t>
  </si>
  <si>
    <t>Kokku:</t>
  </si>
  <si>
    <t>Kuupäev</t>
  </si>
  <si>
    <t>Jrk nr</t>
  </si>
  <si>
    <t>Aruandev isik:</t>
  </si>
  <si>
    <t>Ametikoht:</t>
  </si>
  <si>
    <t>Sisu (mille eest)</t>
  </si>
  <si>
    <t>Dok nr</t>
  </si>
  <si>
    <t>Kululiik</t>
  </si>
  <si>
    <t>Ettemaks:</t>
  </si>
  <si>
    <t>Kulu:</t>
  </si>
  <si>
    <t xml:space="preserve">Palun üle kanda </t>
  </si>
  <si>
    <t>Tegevusvahendid</t>
  </si>
  <si>
    <t>Ruumide rent</t>
  </si>
  <si>
    <t>Lisatud</t>
  </si>
  <si>
    <t>dokumenti</t>
  </si>
  <si>
    <t>summa</t>
  </si>
  <si>
    <t>nr</t>
  </si>
  <si>
    <t>Kütuse liitri hind</t>
  </si>
  <si>
    <t>Läbitud km kokku</t>
  </si>
  <si>
    <t>Kütust km kohta</t>
  </si>
  <si>
    <t>Pileti nr</t>
  </si>
  <si>
    <t>Hind</t>
  </si>
  <si>
    <t>Kulu l/100 km:</t>
  </si>
  <si>
    <t>ARUANNE nr</t>
  </si>
  <si>
    <t>ÜHISTRANSPORDI SÕIDUKULU HÜVITAMINE</t>
  </si>
  <si>
    <t>minu arveldusarvele nr</t>
  </si>
  <si>
    <t>sularahas</t>
  </si>
  <si>
    <t>AUTOGA SÕIDUKULU HÜVITAMINE</t>
  </si>
  <si>
    <t xml:space="preserve">MAJANDUSKULU HÜVITAMINE </t>
  </si>
  <si>
    <t>Toitlustamine</t>
  </si>
  <si>
    <t>Osalejate transport</t>
  </si>
  <si>
    <t>Toiduained</t>
  </si>
  <si>
    <t>LÄHETUSKORRALDUS nr</t>
  </si>
  <si>
    <t>Lianne Ristikivi, peagaid</t>
  </si>
  <si>
    <t>LÄHETUSARUANNE nr</t>
  </si>
  <si>
    <t>Majutuskulud</t>
  </si>
  <si>
    <t>Ühistranspordikulud</t>
  </si>
  <si>
    <t>Ööpäevade arv</t>
  </si>
  <si>
    <t>Päevarahad</t>
  </si>
  <si>
    <t>Päevade arv</t>
  </si>
  <si>
    <t>Päeva maksumus</t>
  </si>
  <si>
    <t>kuludokumenti</t>
  </si>
  <si>
    <t>Liiklus-vahend</t>
  </si>
  <si>
    <t>Ühe hind</t>
  </si>
  <si>
    <t>Kuupäevad</t>
  </si>
  <si>
    <t>arv</t>
  </si>
  <si>
    <t>Allkiri:</t>
  </si>
  <si>
    <t>vahemikus</t>
  </si>
  <si>
    <t>lähetuse kuupäevad</t>
  </si>
  <si>
    <t>lähetatava ees- ja perekonnanimi</t>
  </si>
  <si>
    <t>lähetuse eesmärk</t>
  </si>
  <si>
    <t>lähetuskoht/ kuhu</t>
  </si>
  <si>
    <t>Buss</t>
  </si>
  <si>
    <t>Tramm</t>
  </si>
  <si>
    <t>Troll</t>
  </si>
  <si>
    <t>Lennuk</t>
  </si>
  <si>
    <t>Laev/ praam</t>
  </si>
  <si>
    <t>Muu</t>
  </si>
  <si>
    <t>Takso</t>
  </si>
  <si>
    <t>Marsruut ja sõidu eesmärk</t>
  </si>
  <si>
    <t>Marsruut, sõitja (kui erineb aruandjast) ja sõidu eesmärk</t>
  </si>
  <si>
    <t>Muud kulud</t>
  </si>
  <si>
    <t>Sisu</t>
  </si>
  <si>
    <t>Rong</t>
  </si>
  <si>
    <t>0</t>
  </si>
  <si>
    <t>40104 Töötajate siseriiklikud lähetuskulud</t>
  </si>
  <si>
    <t>40203 Majapidamistarbed kontorisse</t>
  </si>
  <si>
    <t>40304 Bürootarbed</t>
  </si>
  <si>
    <t>40305 Postikulu</t>
  </si>
  <si>
    <t>40306 Riigilõiv (erinevad teenused)</t>
  </si>
  <si>
    <t>40313 Muud administreerimiskulud</t>
  </si>
  <si>
    <t>40401 Töötajate koolitus</t>
  </si>
  <si>
    <t>40501 Juhikoolitus</t>
  </si>
  <si>
    <t>40502 Erialakursused liikmetele</t>
  </si>
  <si>
    <t>40503 WAGGGS väliskoolitus</t>
  </si>
  <si>
    <t>40601 Heade Mõtete Päev</t>
  </si>
  <si>
    <t>40602 Jüripäev</t>
  </si>
  <si>
    <t>40604 Vanemgaidide tegevusprogramm</t>
  </si>
  <si>
    <t>40603 Hellakeste tegevusprogramm</t>
  </si>
  <si>
    <t>40605 Välislaagrid</t>
  </si>
  <si>
    <t>40606 Elav Raamatukogu noortesündmustel</t>
  </si>
  <si>
    <t>40607 24h matk</t>
  </si>
  <si>
    <t>40608 Gaiditurniir</t>
  </si>
  <si>
    <t>40609 Suvelaager</t>
  </si>
  <si>
    <t>40610 Pärnu matkamäng</t>
  </si>
  <si>
    <t>40611 Aasta teema meene</t>
  </si>
  <si>
    <t>40612 Tegevusprojektid</t>
  </si>
  <si>
    <t>40701 Rahvusvaheline liikmeskonna koostöö</t>
  </si>
  <si>
    <t>40702 Infopäevad</t>
  </si>
  <si>
    <t>40703 Osalemine noortemessidel</t>
  </si>
  <si>
    <t>40802 Infoleht</t>
  </si>
  <si>
    <t>40803 Organisatsiooni tutvustav voldik</t>
  </si>
  <si>
    <t>40804 Reklaamikulud</t>
  </si>
  <si>
    <t>40905 Remont ja hooldusteenused</t>
  </si>
  <si>
    <t>41003 Juhatuse koosolekute transport</t>
  </si>
  <si>
    <t>41004 Juhatuse koosolekute teenindamine</t>
  </si>
  <si>
    <t>41005 Koostöökoosolekute transport</t>
  </si>
  <si>
    <t>41006 Koostöökoosolekute kulud</t>
  </si>
  <si>
    <t>41007 Nõupäevad, noortekogu, gaiderkogu</t>
  </si>
  <si>
    <t>41008 Aastakoosolek</t>
  </si>
  <si>
    <t>41101 Töötajate välislähetuse kulud</t>
  </si>
  <si>
    <t>41102 Juhatuse liikmete välislähetuse kulud</t>
  </si>
  <si>
    <t>41103 Baltimaade koostöötegevused</t>
  </si>
  <si>
    <t>41104 Läänemeremaade koostöötegevused</t>
  </si>
  <si>
    <t>411105 WAGGGSi koostöötegevused</t>
  </si>
  <si>
    <t xml:space="preserve"> </t>
  </si>
  <si>
    <t>41106 Rahvusvahelised koostööprojektid</t>
  </si>
  <si>
    <t>HTM   Haridus- ja Teadusministreeriumi noorteühingu aastatoetus</t>
  </si>
  <si>
    <t>HMN   Hasartmängumaksu Nõukogu</t>
  </si>
  <si>
    <t>TSNA  Tallinna Spordi- ja Noorsooamet</t>
  </si>
  <si>
    <t>ENTK  Eesti Noorsootöö Keskuse noortelaagri toetus</t>
  </si>
  <si>
    <t>KÜSK  Kodanikuühiskonna Sihtkapital</t>
  </si>
  <si>
    <t>40113 Töötajate siseriiklikud lähetuskulud</t>
  </si>
  <si>
    <t>Kulu-konto</t>
  </si>
  <si>
    <t>Tulu-konto</t>
  </si>
  <si>
    <t>Jääk(-)/ülekulu(+):</t>
  </si>
  <si>
    <t>Teenused</t>
  </si>
  <si>
    <t>Meened</t>
  </si>
  <si>
    <t xml:space="preserve">seoses  </t>
  </si>
  <si>
    <t>Tööülesannete täitmiseks saata lähetusse</t>
  </si>
  <si>
    <t>Juhatuse otsuse kuupäev</t>
  </si>
  <si>
    <t>kokku:</t>
  </si>
  <si>
    <t>Marsruut, sõidu eesmärk, sõitja</t>
  </si>
  <si>
    <t>Ööbija nimi</t>
  </si>
  <si>
    <t>Dokumendi number</t>
  </si>
  <si>
    <t>Lisatud:</t>
  </si>
  <si>
    <t>Tegevusaruanne</t>
  </si>
  <si>
    <t>Muu täiendav info (s.h teiste poolt ostetud piletid):</t>
  </si>
  <si>
    <t>Valuutakurss:</t>
  </si>
  <si>
    <t>eurot</t>
  </si>
  <si>
    <t xml:space="preserve"> =</t>
  </si>
  <si>
    <t>raha</t>
  </si>
  <si>
    <t>Palun üle kanda</t>
  </si>
  <si>
    <t>Leping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</si>
</sst>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.00\ [$€-1]"/>
  </numFmts>
  <fonts count="16" x14ac:knownFonts="1">
    <font>
      <sz val="10"/>
      <name val="Arial"/>
      <charset val="186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0"/>
      <name val="Arial"/>
      <family val="2"/>
      <charset val="186"/>
    </font>
    <font>
      <sz val="8"/>
      <name val="Arial"/>
      <family val="2"/>
    </font>
    <font>
      <b/>
      <sz val="8"/>
      <color indexed="81"/>
      <name val="Tahoma"/>
      <family val="2"/>
    </font>
    <font>
      <i/>
      <sz val="7"/>
      <name val="Arial"/>
      <family val="2"/>
    </font>
    <font>
      <b/>
      <sz val="8"/>
      <color indexed="81"/>
      <name val="Tahoma"/>
      <family val="2"/>
      <charset val="186"/>
    </font>
    <font>
      <sz val="9"/>
      <name val="Arial"/>
      <family val="2"/>
      <charset val="186"/>
    </font>
    <font>
      <sz val="10"/>
      <name val="Tahoma"/>
      <family val="2"/>
      <charset val="186"/>
    </font>
    <font>
      <sz val="9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49" fontId="0" fillId="0" borderId="1" xfId="0" applyNumberFormat="1" applyBorder="1"/>
    <xf numFmtId="49" fontId="0" fillId="0" borderId="3" xfId="0" applyNumberForma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/>
    <xf numFmtId="164" fontId="7" fillId="0" borderId="2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/>
    <xf numFmtId="0" fontId="0" fillId="0" borderId="2" xfId="0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0" fillId="0" borderId="2" xfId="0" applyNumberFormat="1" applyBorder="1" applyAlignment="1">
      <alignment horizontal="right" vertical="top" wrapText="1"/>
    </xf>
    <xf numFmtId="49" fontId="7" fillId="0" borderId="3" xfId="0" applyNumberFormat="1" applyFont="1" applyBorder="1"/>
    <xf numFmtId="0" fontId="13" fillId="0" borderId="0" xfId="0" applyFont="1" applyAlignment="1">
      <alignment horizontal="left" vertical="top"/>
    </xf>
    <xf numFmtId="0" fontId="12" fillId="0" borderId="0" xfId="0" applyFont="1"/>
    <xf numFmtId="0" fontId="14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/>
    <xf numFmtId="165" fontId="4" fillId="2" borderId="2" xfId="0" applyNumberFormat="1" applyFont="1" applyFill="1" applyBorder="1"/>
    <xf numFmtId="0" fontId="0" fillId="2" borderId="1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center" vertical="top" wrapText="1"/>
    </xf>
    <xf numFmtId="49" fontId="0" fillId="2" borderId="0" xfId="0" applyNumberFormat="1" applyFill="1" applyAlignment="1">
      <alignment horizontal="center"/>
    </xf>
    <xf numFmtId="165" fontId="0" fillId="2" borderId="2" xfId="0" applyNumberFormat="1" applyFill="1" applyBorder="1" applyAlignment="1">
      <alignment vertical="top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4" xfId="0" applyFont="1" applyBorder="1"/>
    <xf numFmtId="0" fontId="0" fillId="0" borderId="4" xfId="0" applyBorder="1"/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top"/>
    </xf>
    <xf numFmtId="165" fontId="0" fillId="2" borderId="0" xfId="0" applyNumberFormat="1" applyFill="1"/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right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indent="2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165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vertical="top" wrapText="1"/>
    </xf>
    <xf numFmtId="4" fontId="0" fillId="2" borderId="2" xfId="0" applyNumberFormat="1" applyFill="1" applyBorder="1" applyAlignment="1">
      <alignment vertical="top" wrapText="1"/>
    </xf>
    <xf numFmtId="165" fontId="3" fillId="2" borderId="0" xfId="0" applyNumberFormat="1" applyFont="1" applyFill="1"/>
    <xf numFmtId="165" fontId="0" fillId="3" borderId="0" xfId="0" applyNumberFormat="1" applyFill="1" applyAlignment="1">
      <alignment horizontal="center"/>
    </xf>
    <xf numFmtId="0" fontId="0" fillId="0" borderId="3" xfId="0" applyBorder="1"/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7" fillId="2" borderId="2" xfId="0" applyFont="1" applyFill="1" applyBorder="1"/>
    <xf numFmtId="0" fontId="3" fillId="0" borderId="0" xfId="0" applyFont="1" applyAlignment="1">
      <alignment horizontal="right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0" borderId="0" xfId="0" applyFont="1"/>
    <xf numFmtId="49" fontId="0" fillId="0" borderId="1" xfId="0" applyNumberFormat="1" applyBorder="1"/>
    <xf numFmtId="49" fontId="0" fillId="0" borderId="3" xfId="0" applyNumberForma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/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1" fillId="0" borderId="1" xfId="0" applyFont="1" applyBorder="1"/>
    <xf numFmtId="0" fontId="7" fillId="0" borderId="0" xfId="0" applyFont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B66"/>
  <sheetViews>
    <sheetView workbookViewId="0"/>
  </sheetViews>
  <sheetFormatPr defaultColWidth="9.109375" defaultRowHeight="11.4" x14ac:dyDescent="0.2"/>
  <cols>
    <col min="1" max="1" width="37" style="45" customWidth="1"/>
    <col min="2" max="2" width="36.33203125" style="45" customWidth="1"/>
    <col min="3" max="16384" width="9.109375" style="45"/>
  </cols>
  <sheetData>
    <row r="1" spans="1:2" x14ac:dyDescent="0.2">
      <c r="A1" s="45" t="s">
        <v>68</v>
      </c>
    </row>
    <row r="2" spans="1:2" x14ac:dyDescent="0.2">
      <c r="A2" s="46" t="s">
        <v>69</v>
      </c>
      <c r="B2" s="46"/>
    </row>
    <row r="3" spans="1:2" x14ac:dyDescent="0.2">
      <c r="A3" s="46" t="s">
        <v>70</v>
      </c>
      <c r="B3" s="46"/>
    </row>
    <row r="4" spans="1:2" x14ac:dyDescent="0.2">
      <c r="A4" s="46" t="s">
        <v>71</v>
      </c>
      <c r="B4" s="46"/>
    </row>
    <row r="5" spans="1:2" x14ac:dyDescent="0.2">
      <c r="A5" s="46" t="s">
        <v>72</v>
      </c>
      <c r="B5" s="46"/>
    </row>
    <row r="6" spans="1:2" x14ac:dyDescent="0.2">
      <c r="A6" s="46" t="s">
        <v>73</v>
      </c>
      <c r="B6" s="46"/>
    </row>
    <row r="7" spans="1:2" x14ac:dyDescent="0.2">
      <c r="A7" s="46" t="s">
        <v>74</v>
      </c>
      <c r="B7" s="46"/>
    </row>
    <row r="8" spans="1:2" x14ac:dyDescent="0.2">
      <c r="A8" s="46" t="s">
        <v>75</v>
      </c>
      <c r="B8" s="46"/>
    </row>
    <row r="9" spans="1:2" x14ac:dyDescent="0.2">
      <c r="A9" s="46" t="s">
        <v>76</v>
      </c>
      <c r="B9" s="46"/>
    </row>
    <row r="10" spans="1:2" x14ac:dyDescent="0.2">
      <c r="A10" s="46" t="s">
        <v>77</v>
      </c>
      <c r="B10" s="46"/>
    </row>
    <row r="11" spans="1:2" x14ac:dyDescent="0.2">
      <c r="A11" s="46" t="s">
        <v>78</v>
      </c>
      <c r="B11" s="46"/>
    </row>
    <row r="12" spans="1:2" x14ac:dyDescent="0.2">
      <c r="A12" s="46" t="s">
        <v>79</v>
      </c>
      <c r="B12" s="46"/>
    </row>
    <row r="13" spans="1:2" x14ac:dyDescent="0.2">
      <c r="A13" s="46" t="s">
        <v>81</v>
      </c>
      <c r="B13" s="46"/>
    </row>
    <row r="14" spans="1:2" x14ac:dyDescent="0.2">
      <c r="A14" s="46" t="s">
        <v>80</v>
      </c>
      <c r="B14" s="46"/>
    </row>
    <row r="15" spans="1:2" x14ac:dyDescent="0.2">
      <c r="A15" s="46" t="s">
        <v>82</v>
      </c>
      <c r="B15" s="46"/>
    </row>
    <row r="16" spans="1:2" x14ac:dyDescent="0.2">
      <c r="A16" s="46" t="s">
        <v>83</v>
      </c>
      <c r="B16" s="46"/>
    </row>
    <row r="17" spans="1:2" x14ac:dyDescent="0.2">
      <c r="A17" s="46" t="s">
        <v>84</v>
      </c>
      <c r="B17" s="46"/>
    </row>
    <row r="18" spans="1:2" x14ac:dyDescent="0.2">
      <c r="A18" s="46" t="s">
        <v>85</v>
      </c>
      <c r="B18" s="46"/>
    </row>
    <row r="19" spans="1:2" x14ac:dyDescent="0.2">
      <c r="A19" s="46" t="s">
        <v>86</v>
      </c>
      <c r="B19" s="46"/>
    </row>
    <row r="20" spans="1:2" x14ac:dyDescent="0.2">
      <c r="A20" s="46" t="s">
        <v>87</v>
      </c>
      <c r="B20" s="46"/>
    </row>
    <row r="21" spans="1:2" x14ac:dyDescent="0.2">
      <c r="A21" s="46" t="s">
        <v>88</v>
      </c>
      <c r="B21" s="46"/>
    </row>
    <row r="22" spans="1:2" x14ac:dyDescent="0.2">
      <c r="A22" s="46" t="s">
        <v>89</v>
      </c>
      <c r="B22" s="46"/>
    </row>
    <row r="23" spans="1:2" x14ac:dyDescent="0.2">
      <c r="A23" s="46" t="s">
        <v>90</v>
      </c>
      <c r="B23" s="46"/>
    </row>
    <row r="24" spans="1:2" x14ac:dyDescent="0.2">
      <c r="A24" s="46" t="s">
        <v>91</v>
      </c>
      <c r="B24" s="46"/>
    </row>
    <row r="25" spans="1:2" x14ac:dyDescent="0.2">
      <c r="A25" s="46" t="s">
        <v>92</v>
      </c>
      <c r="B25" s="46"/>
    </row>
    <row r="26" spans="1:2" x14ac:dyDescent="0.2">
      <c r="A26" s="46" t="s">
        <v>93</v>
      </c>
      <c r="B26" s="46"/>
    </row>
    <row r="27" spans="1:2" x14ac:dyDescent="0.2">
      <c r="A27" s="46" t="s">
        <v>94</v>
      </c>
      <c r="B27" s="46"/>
    </row>
    <row r="28" spans="1:2" x14ac:dyDescent="0.2">
      <c r="A28" s="46" t="s">
        <v>95</v>
      </c>
      <c r="B28" s="46"/>
    </row>
    <row r="29" spans="1:2" x14ac:dyDescent="0.2">
      <c r="A29" s="46" t="s">
        <v>96</v>
      </c>
      <c r="B29" s="46"/>
    </row>
    <row r="30" spans="1:2" x14ac:dyDescent="0.2">
      <c r="A30" s="46" t="s">
        <v>97</v>
      </c>
      <c r="B30" s="46"/>
    </row>
    <row r="31" spans="1:2" x14ac:dyDescent="0.2">
      <c r="A31" s="46" t="s">
        <v>98</v>
      </c>
      <c r="B31" s="46"/>
    </row>
    <row r="32" spans="1:2" x14ac:dyDescent="0.2">
      <c r="A32" s="46" t="s">
        <v>99</v>
      </c>
      <c r="B32" s="46"/>
    </row>
    <row r="33" spans="1:2" x14ac:dyDescent="0.2">
      <c r="A33" s="46" t="s">
        <v>100</v>
      </c>
      <c r="B33" s="46"/>
    </row>
    <row r="34" spans="1:2" x14ac:dyDescent="0.2">
      <c r="A34" s="46" t="s">
        <v>101</v>
      </c>
      <c r="B34" s="46"/>
    </row>
    <row r="35" spans="1:2" x14ac:dyDescent="0.2">
      <c r="A35" s="46" t="s">
        <v>102</v>
      </c>
      <c r="B35" s="46"/>
    </row>
    <row r="36" spans="1:2" x14ac:dyDescent="0.2">
      <c r="A36" s="46" t="s">
        <v>103</v>
      </c>
      <c r="B36" s="46"/>
    </row>
    <row r="37" spans="1:2" x14ac:dyDescent="0.2">
      <c r="A37" s="46" t="s">
        <v>104</v>
      </c>
      <c r="B37" s="46"/>
    </row>
    <row r="38" spans="1:2" x14ac:dyDescent="0.2">
      <c r="A38" s="46" t="s">
        <v>105</v>
      </c>
      <c r="B38" s="46"/>
    </row>
    <row r="39" spans="1:2" x14ac:dyDescent="0.2">
      <c r="A39" s="46" t="s">
        <v>106</v>
      </c>
    </row>
    <row r="40" spans="1:2" x14ac:dyDescent="0.2">
      <c r="A40" s="46" t="s">
        <v>107</v>
      </c>
      <c r="B40" s="46"/>
    </row>
    <row r="41" spans="1:2" x14ac:dyDescent="0.2">
      <c r="A41" s="46" t="s">
        <v>109</v>
      </c>
      <c r="B41" s="46"/>
    </row>
    <row r="42" spans="1:2" x14ac:dyDescent="0.2">
      <c r="A42" s="46"/>
      <c r="B42" s="46"/>
    </row>
    <row r="43" spans="1:2" x14ac:dyDescent="0.2">
      <c r="A43" s="46"/>
    </row>
    <row r="44" spans="1:2" x14ac:dyDescent="0.2">
      <c r="A44" s="46"/>
      <c r="B44" s="46"/>
    </row>
    <row r="45" spans="1:2" x14ac:dyDescent="0.2">
      <c r="A45" s="46"/>
      <c r="B45" s="46"/>
    </row>
    <row r="46" spans="1:2" x14ac:dyDescent="0.2">
      <c r="A46" s="46"/>
      <c r="B46" s="46" t="s">
        <v>108</v>
      </c>
    </row>
    <row r="47" spans="1:2" x14ac:dyDescent="0.2">
      <c r="A47" s="46"/>
      <c r="B47" s="46"/>
    </row>
    <row r="48" spans="1:2" x14ac:dyDescent="0.2">
      <c r="A48" s="46"/>
      <c r="B48" s="46"/>
    </row>
    <row r="49" spans="1:2" x14ac:dyDescent="0.2">
      <c r="A49" s="46"/>
      <c r="B49" s="46"/>
    </row>
    <row r="50" spans="1:2" x14ac:dyDescent="0.2">
      <c r="A50" s="46"/>
      <c r="B50" s="46"/>
    </row>
    <row r="51" spans="1:2" x14ac:dyDescent="0.2">
      <c r="A51" s="46"/>
      <c r="B51" s="46"/>
    </row>
    <row r="52" spans="1:2" x14ac:dyDescent="0.2">
      <c r="A52" s="46"/>
      <c r="B52" s="46"/>
    </row>
    <row r="53" spans="1:2" x14ac:dyDescent="0.2">
      <c r="A53" s="46"/>
      <c r="B53" s="46"/>
    </row>
    <row r="54" spans="1:2" x14ac:dyDescent="0.2">
      <c r="A54" s="46"/>
      <c r="B54" s="46"/>
    </row>
    <row r="55" spans="1:2" x14ac:dyDescent="0.2">
      <c r="A55" s="46"/>
      <c r="B55" s="46"/>
    </row>
    <row r="56" spans="1:2" x14ac:dyDescent="0.2">
      <c r="A56" s="46"/>
      <c r="B56" s="46"/>
    </row>
    <row r="57" spans="1:2" x14ac:dyDescent="0.2">
      <c r="A57" s="46"/>
      <c r="B57" s="46"/>
    </row>
    <row r="58" spans="1:2" x14ac:dyDescent="0.2">
      <c r="A58" s="46"/>
      <c r="B58" s="46"/>
    </row>
    <row r="59" spans="1:2" x14ac:dyDescent="0.2">
      <c r="A59" s="46"/>
      <c r="B59" s="46"/>
    </row>
    <row r="60" spans="1:2" x14ac:dyDescent="0.2">
      <c r="A60" s="46"/>
      <c r="B60" s="46"/>
    </row>
    <row r="61" spans="1:2" x14ac:dyDescent="0.2">
      <c r="A61" s="46"/>
      <c r="B61" s="46"/>
    </row>
    <row r="62" spans="1:2" x14ac:dyDescent="0.2">
      <c r="A62" s="46"/>
      <c r="B62" s="46"/>
    </row>
    <row r="63" spans="1:2" x14ac:dyDescent="0.2">
      <c r="A63" s="46"/>
      <c r="B63" s="46"/>
    </row>
    <row r="64" spans="1:2" x14ac:dyDescent="0.2">
      <c r="A64" s="46"/>
      <c r="B64" s="46"/>
    </row>
    <row r="65" spans="1:2" x14ac:dyDescent="0.2">
      <c r="A65" s="46"/>
      <c r="B65" s="46"/>
    </row>
    <row r="66" spans="1:2" x14ac:dyDescent="0.2">
      <c r="A66" s="46"/>
      <c r="B66" s="46"/>
    </row>
  </sheetData>
  <sheetProtection password="DE59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6"/>
  <sheetViews>
    <sheetView workbookViewId="0"/>
  </sheetViews>
  <sheetFormatPr defaultRowHeight="13.2" x14ac:dyDescent="0.25"/>
  <sheetData>
    <row r="1" spans="1:1" x14ac:dyDescent="0.25">
      <c r="A1" s="23" t="s">
        <v>110</v>
      </c>
    </row>
    <row r="2" spans="1:1" x14ac:dyDescent="0.25">
      <c r="A2" s="23" t="s">
        <v>111</v>
      </c>
    </row>
    <row r="3" spans="1:1" x14ac:dyDescent="0.25">
      <c r="A3" s="23" t="s">
        <v>112</v>
      </c>
    </row>
    <row r="4" spans="1:1" x14ac:dyDescent="0.25">
      <c r="A4" s="23" t="s">
        <v>113</v>
      </c>
    </row>
    <row r="5" spans="1:1" x14ac:dyDescent="0.25">
      <c r="A5" s="23" t="s">
        <v>114</v>
      </c>
    </row>
    <row r="6" spans="1:1" x14ac:dyDescent="0.25">
      <c r="A6" s="23"/>
    </row>
  </sheetData>
  <sheetProtection password="DE5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8"/>
  <sheetViews>
    <sheetView workbookViewId="0"/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61</v>
      </c>
    </row>
    <row r="7" spans="1:1" x14ac:dyDescent="0.25">
      <c r="A7" t="s">
        <v>66</v>
      </c>
    </row>
    <row r="8" spans="1:1" x14ac:dyDescent="0.25">
      <c r="A8" t="s">
        <v>60</v>
      </c>
    </row>
  </sheetData>
  <sheetProtection password="DE5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2"/>
  <sheetViews>
    <sheetView workbookViewId="0">
      <selection sqref="A1:A2"/>
    </sheetView>
  </sheetViews>
  <sheetFormatPr defaultRowHeight="13.2" x14ac:dyDescent="0.25"/>
  <sheetData>
    <row r="1" spans="1:1" x14ac:dyDescent="0.25">
      <c r="A1" s="23" t="s">
        <v>28</v>
      </c>
    </row>
    <row r="2" spans="1:1" x14ac:dyDescent="0.25">
      <c r="A2" s="23" t="s">
        <v>29</v>
      </c>
    </row>
  </sheetData>
  <sheetProtection password="DE5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8"/>
  <sheetViews>
    <sheetView workbookViewId="0"/>
  </sheetViews>
  <sheetFormatPr defaultRowHeight="13.2" x14ac:dyDescent="0.25"/>
  <cols>
    <col min="1" max="1" width="17" customWidth="1"/>
  </cols>
  <sheetData>
    <row r="1" spans="1:1" x14ac:dyDescent="0.25">
      <c r="A1" s="23" t="s">
        <v>120</v>
      </c>
    </row>
    <row r="2" spans="1:1" x14ac:dyDescent="0.25">
      <c r="A2" s="23" t="s">
        <v>33</v>
      </c>
    </row>
    <row r="3" spans="1:1" x14ac:dyDescent="0.25">
      <c r="A3" s="23" t="s">
        <v>15</v>
      </c>
    </row>
    <row r="4" spans="1:1" x14ac:dyDescent="0.25">
      <c r="A4" s="23" t="s">
        <v>119</v>
      </c>
    </row>
    <row r="5" spans="1:1" x14ac:dyDescent="0.25">
      <c r="A5" s="23" t="s">
        <v>14</v>
      </c>
    </row>
    <row r="6" spans="1:1" x14ac:dyDescent="0.25">
      <c r="A6" s="23" t="s">
        <v>34</v>
      </c>
    </row>
    <row r="7" spans="1:1" x14ac:dyDescent="0.25">
      <c r="A7" s="23" t="s">
        <v>32</v>
      </c>
    </row>
    <row r="8" spans="1:1" x14ac:dyDescent="0.25">
      <c r="A8" s="23" t="s">
        <v>60</v>
      </c>
    </row>
  </sheetData>
  <sheetProtection password="DE5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6"/>
  <sheetViews>
    <sheetView tabSelected="1" view="pageLayout" zoomScale="55" zoomScaleNormal="100" zoomScalePageLayoutView="55" workbookViewId="0">
      <selection activeCell="D8" sqref="D8"/>
    </sheetView>
  </sheetViews>
  <sheetFormatPr defaultRowHeight="13.2" x14ac:dyDescent="0.25"/>
  <cols>
    <col min="1" max="1" width="10.6640625" customWidth="1"/>
    <col min="2" max="2" width="5.6640625" customWidth="1"/>
    <col min="3" max="3" width="50.6640625" customWidth="1"/>
    <col min="4" max="6" width="10.6640625" customWidth="1"/>
    <col min="7" max="8" width="6.6640625" customWidth="1"/>
    <col min="9" max="9" width="6.109375" customWidth="1"/>
    <col min="10" max="10" width="34.44140625" customWidth="1"/>
    <col min="12" max="12" width="34.5546875" customWidth="1"/>
    <col min="15" max="15" width="9.109375" customWidth="1"/>
  </cols>
  <sheetData>
    <row r="1" spans="1:15" ht="13.5" customHeight="1" x14ac:dyDescent="0.25">
      <c r="A1" s="95" t="s">
        <v>27</v>
      </c>
      <c r="B1" s="95"/>
      <c r="C1" s="96"/>
      <c r="D1" s="89" t="s">
        <v>26</v>
      </c>
      <c r="E1" s="89"/>
      <c r="F1" s="5"/>
      <c r="I1" s="6"/>
      <c r="K1" s="4"/>
      <c r="M1" s="4"/>
      <c r="O1" s="6"/>
    </row>
    <row r="2" spans="1:15" ht="13.5" customHeight="1" x14ac:dyDescent="0.25">
      <c r="A2" s="2"/>
      <c r="B2" s="2"/>
      <c r="C2" s="3"/>
      <c r="D2" s="22"/>
      <c r="F2" s="7" t="s">
        <v>0</v>
      </c>
      <c r="G2" s="87"/>
      <c r="H2" s="87"/>
      <c r="I2" s="19"/>
      <c r="J2" s="19"/>
      <c r="K2" s="23"/>
      <c r="L2" s="23"/>
    </row>
    <row r="3" spans="1:15" ht="18" customHeight="1" x14ac:dyDescent="0.25">
      <c r="A3" s="97" t="s">
        <v>6</v>
      </c>
      <c r="B3" s="97"/>
      <c r="C3" s="25"/>
      <c r="I3" s="19"/>
      <c r="J3" s="19"/>
      <c r="K3" s="23"/>
      <c r="L3" s="23"/>
    </row>
    <row r="4" spans="1:15" ht="18" customHeight="1" x14ac:dyDescent="0.25">
      <c r="A4" s="97" t="s">
        <v>7</v>
      </c>
      <c r="B4" s="97"/>
      <c r="C4" s="43"/>
      <c r="I4" s="19"/>
      <c r="J4" s="19"/>
      <c r="K4" s="23"/>
      <c r="L4" s="23"/>
    </row>
    <row r="5" spans="1:15" x14ac:dyDescent="0.25">
      <c r="I5" s="19"/>
      <c r="J5" s="19"/>
      <c r="K5" s="23"/>
      <c r="L5" s="23"/>
    </row>
    <row r="6" spans="1:15" x14ac:dyDescent="0.25">
      <c r="A6" s="100" t="s">
        <v>11</v>
      </c>
      <c r="B6" s="100"/>
      <c r="C6" s="50">
        <v>0</v>
      </c>
      <c r="I6" s="19"/>
      <c r="J6" s="19"/>
      <c r="K6" s="23"/>
      <c r="L6" s="23"/>
    </row>
    <row r="7" spans="1:15" x14ac:dyDescent="0.25">
      <c r="A7" s="100" t="s">
        <v>12</v>
      </c>
      <c r="B7" s="100"/>
      <c r="C7" s="50">
        <f>F22</f>
        <v>0</v>
      </c>
      <c r="I7" s="19"/>
      <c r="J7" s="19"/>
      <c r="K7" s="23"/>
    </row>
    <row r="8" spans="1:15" x14ac:dyDescent="0.25">
      <c r="A8" s="101" t="s">
        <v>118</v>
      </c>
      <c r="B8" s="100"/>
      <c r="C8" s="50">
        <f>C7-C6</f>
        <v>0</v>
      </c>
      <c r="I8" s="19"/>
      <c r="J8" s="19"/>
    </row>
    <row r="9" spans="1:15" x14ac:dyDescent="0.25">
      <c r="I9" s="19"/>
      <c r="J9" s="19"/>
    </row>
    <row r="10" spans="1:15" ht="26.4" x14ac:dyDescent="0.25">
      <c r="A10" s="15" t="s">
        <v>4</v>
      </c>
      <c r="B10" s="15" t="s">
        <v>5</v>
      </c>
      <c r="C10" s="21" t="s">
        <v>63</v>
      </c>
      <c r="D10" s="21" t="s">
        <v>45</v>
      </c>
      <c r="E10" s="15" t="s">
        <v>23</v>
      </c>
      <c r="F10" s="15" t="s">
        <v>24</v>
      </c>
      <c r="G10" s="21" t="s">
        <v>116</v>
      </c>
      <c r="H10" s="21" t="s">
        <v>117</v>
      </c>
      <c r="I10" s="19"/>
      <c r="J10" s="19"/>
    </row>
    <row r="11" spans="1:15" x14ac:dyDescent="0.25">
      <c r="A11" s="16"/>
      <c r="B11" s="9">
        <v>1</v>
      </c>
      <c r="C11" s="9"/>
      <c r="D11" s="18"/>
      <c r="E11" s="40"/>
      <c r="F11" s="42"/>
      <c r="G11" s="47"/>
      <c r="H11" s="47"/>
      <c r="I11" s="19"/>
      <c r="J11" s="19"/>
    </row>
    <row r="12" spans="1:15" x14ac:dyDescent="0.25">
      <c r="A12" s="16"/>
      <c r="B12" s="9">
        <v>2</v>
      </c>
      <c r="C12" s="9"/>
      <c r="D12" s="18"/>
      <c r="E12" s="38"/>
      <c r="F12" s="42"/>
      <c r="G12" s="47"/>
      <c r="H12" s="47"/>
      <c r="I12" s="19"/>
      <c r="J12" s="19"/>
    </row>
    <row r="13" spans="1:15" x14ac:dyDescent="0.25">
      <c r="A13" s="16"/>
      <c r="B13" s="9">
        <v>3</v>
      </c>
      <c r="C13" s="9"/>
      <c r="D13" s="18"/>
      <c r="E13" s="38"/>
      <c r="F13" s="42"/>
      <c r="G13" s="47"/>
      <c r="H13" s="47"/>
      <c r="I13" s="19"/>
      <c r="J13" s="19"/>
    </row>
    <row r="14" spans="1:15" x14ac:dyDescent="0.25">
      <c r="A14" s="16"/>
      <c r="B14" s="9">
        <v>4</v>
      </c>
      <c r="C14" s="9"/>
      <c r="D14" s="18"/>
      <c r="E14" s="38"/>
      <c r="F14" s="42"/>
      <c r="G14" s="47"/>
      <c r="H14" s="47"/>
      <c r="I14" s="19"/>
      <c r="J14" s="19"/>
    </row>
    <row r="15" spans="1:15" x14ac:dyDescent="0.25">
      <c r="A15" s="16"/>
      <c r="B15" s="9">
        <v>5</v>
      </c>
      <c r="C15" s="9"/>
      <c r="D15" s="18"/>
      <c r="E15" s="38"/>
      <c r="F15" s="42"/>
      <c r="G15" s="47"/>
      <c r="H15" s="47"/>
      <c r="I15" s="19"/>
      <c r="J15" s="19"/>
    </row>
    <row r="16" spans="1:15" x14ac:dyDescent="0.25">
      <c r="A16" s="16"/>
      <c r="B16" s="9">
        <v>6</v>
      </c>
      <c r="C16" s="9"/>
      <c r="D16" s="18"/>
      <c r="E16" s="38"/>
      <c r="F16" s="42"/>
      <c r="G16" s="47"/>
      <c r="H16" s="47"/>
      <c r="I16" s="19"/>
      <c r="J16" s="19"/>
    </row>
    <row r="17" spans="1:10" x14ac:dyDescent="0.25">
      <c r="A17" s="16"/>
      <c r="B17" s="9">
        <v>7</v>
      </c>
      <c r="C17" s="9"/>
      <c r="D17" s="18"/>
      <c r="E17" s="38"/>
      <c r="F17" s="42"/>
      <c r="G17" s="47"/>
      <c r="H17" s="47"/>
      <c r="I17" s="19"/>
      <c r="J17" s="19"/>
    </row>
    <row r="18" spans="1:10" x14ac:dyDescent="0.25">
      <c r="A18" s="16"/>
      <c r="B18" s="9">
        <v>8</v>
      </c>
      <c r="C18" s="9"/>
      <c r="D18" s="18"/>
      <c r="E18" s="38"/>
      <c r="F18" s="42"/>
      <c r="G18" s="47"/>
      <c r="H18" s="47"/>
      <c r="I18" s="19"/>
      <c r="J18" s="19"/>
    </row>
    <row r="19" spans="1:10" x14ac:dyDescent="0.25">
      <c r="A19" s="16"/>
      <c r="B19" s="9">
        <v>9</v>
      </c>
      <c r="C19" s="9"/>
      <c r="D19" s="18"/>
      <c r="E19" s="38"/>
      <c r="F19" s="42"/>
      <c r="G19" s="47"/>
      <c r="H19" s="47"/>
      <c r="I19" s="19"/>
      <c r="J19" s="19"/>
    </row>
    <row r="20" spans="1:10" hidden="1" x14ac:dyDescent="0.25">
      <c r="A20" s="16"/>
      <c r="B20" s="9"/>
      <c r="C20" s="9"/>
      <c r="D20" s="18"/>
      <c r="E20" s="38"/>
      <c r="F20" s="41"/>
      <c r="G20" s="47" t="s">
        <v>115</v>
      </c>
      <c r="H20" s="47" t="s">
        <v>114</v>
      </c>
      <c r="I20" s="19"/>
      <c r="J20" s="19"/>
    </row>
    <row r="21" spans="1:10" x14ac:dyDescent="0.25">
      <c r="I21" s="19"/>
      <c r="J21" s="19"/>
    </row>
    <row r="22" spans="1:10" x14ac:dyDescent="0.25">
      <c r="D22" s="14"/>
      <c r="E22" s="24" t="s">
        <v>3</v>
      </c>
      <c r="F22" s="49">
        <f>SUM(F11:F20)</f>
        <v>0</v>
      </c>
      <c r="I22" s="19"/>
      <c r="J22" s="19"/>
    </row>
    <row r="23" spans="1:10" x14ac:dyDescent="0.25">
      <c r="I23" s="19"/>
      <c r="J23" s="19"/>
    </row>
    <row r="24" spans="1:10" x14ac:dyDescent="0.25">
      <c r="I24" s="19"/>
      <c r="J24" s="19"/>
    </row>
    <row r="25" spans="1:10" x14ac:dyDescent="0.25">
      <c r="A25" s="93" t="s">
        <v>13</v>
      </c>
      <c r="B25" s="93"/>
      <c r="C25" s="48">
        <f>C8</f>
        <v>0</v>
      </c>
      <c r="D25" s="98" t="s">
        <v>28</v>
      </c>
      <c r="E25" s="99"/>
      <c r="F25" s="88"/>
      <c r="G25" s="88"/>
      <c r="H25" s="88"/>
      <c r="I25" s="19"/>
      <c r="J25" s="19"/>
    </row>
    <row r="26" spans="1:10" x14ac:dyDescent="0.25">
      <c r="C26" s="12" t="s">
        <v>18</v>
      </c>
      <c r="I26" s="19"/>
      <c r="J26" s="19"/>
    </row>
    <row r="27" spans="1:10" x14ac:dyDescent="0.25">
      <c r="I27" s="19"/>
      <c r="J27" s="19"/>
    </row>
    <row r="28" spans="1:10" x14ac:dyDescent="0.25">
      <c r="I28" s="19"/>
      <c r="J28" s="19"/>
    </row>
    <row r="29" spans="1:10" x14ac:dyDescent="0.25">
      <c r="A29" s="92" t="s">
        <v>2</v>
      </c>
      <c r="B29" s="93"/>
      <c r="C29" s="94"/>
      <c r="D29" s="94"/>
      <c r="F29" s="7"/>
      <c r="I29" s="19"/>
      <c r="J29" s="19"/>
    </row>
    <row r="30" spans="1:10" x14ac:dyDescent="0.25">
      <c r="C30" s="90">
        <f>C3</f>
        <v>0</v>
      </c>
      <c r="D30" s="91"/>
      <c r="I30" s="19"/>
      <c r="J30" s="19"/>
    </row>
    <row r="31" spans="1:10" x14ac:dyDescent="0.25">
      <c r="I31" s="19"/>
      <c r="J31" s="19"/>
    </row>
    <row r="32" spans="1:10" x14ac:dyDescent="0.25">
      <c r="A32" t="s">
        <v>16</v>
      </c>
      <c r="B32" s="51">
        <f>COUNT(B11:B20)</f>
        <v>9</v>
      </c>
      <c r="C32" t="s">
        <v>17</v>
      </c>
      <c r="I32" s="19"/>
      <c r="J32" s="19"/>
    </row>
    <row r="33" spans="2:10" x14ac:dyDescent="0.25">
      <c r="B33" s="12" t="s">
        <v>19</v>
      </c>
      <c r="I33" s="19"/>
      <c r="J33" s="19"/>
    </row>
    <row r="34" spans="2:10" x14ac:dyDescent="0.25">
      <c r="I34" s="19"/>
      <c r="J34" s="19"/>
    </row>
    <row r="35" spans="2:10" x14ac:dyDescent="0.25">
      <c r="I35" s="19"/>
      <c r="J35" s="19"/>
    </row>
    <row r="36" spans="2:10" x14ac:dyDescent="0.25">
      <c r="I36" s="19"/>
      <c r="J36" s="19"/>
    </row>
    <row r="37" spans="2:10" x14ac:dyDescent="0.25">
      <c r="I37" s="19"/>
      <c r="J37" s="19"/>
    </row>
    <row r="38" spans="2:10" x14ac:dyDescent="0.25">
      <c r="I38" s="19"/>
      <c r="J38" s="19"/>
    </row>
    <row r="39" spans="2:10" x14ac:dyDescent="0.25">
      <c r="I39" s="19"/>
    </row>
    <row r="40" spans="2:10" x14ac:dyDescent="0.25">
      <c r="I40" s="19"/>
      <c r="J40" s="19"/>
    </row>
    <row r="41" spans="2:10" x14ac:dyDescent="0.25">
      <c r="I41" s="19"/>
      <c r="J41" s="19"/>
    </row>
    <row r="42" spans="2:10" x14ac:dyDescent="0.25">
      <c r="I42" s="19"/>
      <c r="J42" s="19"/>
    </row>
    <row r="43" spans="2:10" x14ac:dyDescent="0.25">
      <c r="I43" s="19"/>
      <c r="J43" s="20"/>
    </row>
    <row r="44" spans="2:10" x14ac:dyDescent="0.25">
      <c r="I44" s="19"/>
      <c r="J44" s="19"/>
    </row>
    <row r="45" spans="2:10" x14ac:dyDescent="0.25">
      <c r="I45" s="19"/>
      <c r="J45" s="19"/>
    </row>
    <row r="46" spans="2:10" x14ac:dyDescent="0.25">
      <c r="I46" s="19"/>
      <c r="J46" s="19"/>
    </row>
    <row r="47" spans="2:10" x14ac:dyDescent="0.25">
      <c r="I47" s="19"/>
      <c r="J47" s="19"/>
    </row>
    <row r="48" spans="2:10" x14ac:dyDescent="0.25">
      <c r="I48" s="19"/>
      <c r="J48" s="19"/>
    </row>
    <row r="49" spans="9:10" x14ac:dyDescent="0.25">
      <c r="I49" s="19"/>
      <c r="J49" s="19"/>
    </row>
    <row r="50" spans="9:10" x14ac:dyDescent="0.25">
      <c r="I50" s="19"/>
      <c r="J50" s="19"/>
    </row>
    <row r="51" spans="9:10" x14ac:dyDescent="0.25">
      <c r="I51" s="19"/>
      <c r="J51" s="19"/>
    </row>
    <row r="52" spans="9:10" x14ac:dyDescent="0.25">
      <c r="I52" s="19"/>
      <c r="J52" s="19"/>
    </row>
    <row r="53" spans="9:10" x14ac:dyDescent="0.25">
      <c r="I53" s="19"/>
      <c r="J53" s="19"/>
    </row>
    <row r="54" spans="9:10" x14ac:dyDescent="0.25">
      <c r="I54" s="19"/>
      <c r="J54" s="19"/>
    </row>
    <row r="55" spans="9:10" x14ac:dyDescent="0.25">
      <c r="I55" s="19"/>
      <c r="J55" s="19"/>
    </row>
    <row r="56" spans="9:10" x14ac:dyDescent="0.25">
      <c r="I56" s="19"/>
      <c r="J56" s="19"/>
    </row>
    <row r="57" spans="9:10" x14ac:dyDescent="0.25">
      <c r="I57" s="19"/>
      <c r="J57" s="19"/>
    </row>
    <row r="58" spans="9:10" x14ac:dyDescent="0.25">
      <c r="I58" s="19"/>
      <c r="J58" s="19"/>
    </row>
    <row r="59" spans="9:10" x14ac:dyDescent="0.25">
      <c r="I59" s="19"/>
      <c r="J59" s="19"/>
    </row>
    <row r="60" spans="9:10" x14ac:dyDescent="0.25">
      <c r="I60" s="19"/>
      <c r="J60" s="19"/>
    </row>
    <row r="61" spans="9:10" x14ac:dyDescent="0.25">
      <c r="I61" s="19"/>
      <c r="J61" s="19"/>
    </row>
    <row r="62" spans="9:10" x14ac:dyDescent="0.25">
      <c r="I62" s="19"/>
      <c r="J62" s="19"/>
    </row>
    <row r="63" spans="9:10" x14ac:dyDescent="0.25">
      <c r="I63" s="19"/>
      <c r="J63" s="19"/>
    </row>
    <row r="64" spans="9:10" x14ac:dyDescent="0.25">
      <c r="I64" s="19"/>
      <c r="J64" s="19"/>
    </row>
    <row r="65" spans="9:10" x14ac:dyDescent="0.25">
      <c r="I65" s="19"/>
      <c r="J65" s="19"/>
    </row>
    <row r="66" spans="9:10" x14ac:dyDescent="0.25">
      <c r="I66" s="19"/>
      <c r="J66" s="19"/>
    </row>
  </sheetData>
  <mergeCells count="14">
    <mergeCell ref="G2:H2"/>
    <mergeCell ref="F25:H25"/>
    <mergeCell ref="D1:E1"/>
    <mergeCell ref="C30:D30"/>
    <mergeCell ref="A29:B29"/>
    <mergeCell ref="C29:D29"/>
    <mergeCell ref="A25:B25"/>
    <mergeCell ref="A1:C1"/>
    <mergeCell ref="A3:B3"/>
    <mergeCell ref="A4:B4"/>
    <mergeCell ref="D25:E25"/>
    <mergeCell ref="A6:B6"/>
    <mergeCell ref="A7:B7"/>
    <mergeCell ref="A8:B8"/>
  </mergeCells>
  <phoneticPr fontId="2" type="noConversion"/>
  <dataValidations disablePrompts="1" count="5">
    <dataValidation type="list" allowBlank="1" showInputMessage="1" showErrorMessage="1" sqref="G20" xr:uid="{00000000-0002-0000-0500-000000000000}">
      <formula1>kontod</formula1>
    </dataValidation>
    <dataValidation type="list" allowBlank="1" showInputMessage="1" showErrorMessage="1" sqref="H11:H20" xr:uid="{00000000-0002-0000-0500-000001000000}">
      <formula1>tulud</formula1>
    </dataValidation>
    <dataValidation type="list" allowBlank="1" showInputMessage="1" showErrorMessage="1" sqref="D25:E25" xr:uid="{00000000-0002-0000-0500-000002000000}">
      <formula1>raha</formula1>
    </dataValidation>
    <dataValidation type="list" allowBlank="1" showInputMessage="1" showErrorMessage="1" sqref="D11:D19" xr:uid="{00000000-0002-0000-0500-000003000000}">
      <formula1>transport</formula1>
    </dataValidation>
    <dataValidation type="list" allowBlank="1" showInputMessage="1" showErrorMessage="1" sqref="G11:G19" xr:uid="{00000000-0002-0000-0500-000004000000}">
      <formula1>kulu</formula1>
    </dataValidation>
  </dataValidations>
  <printOptions horizontalCentered="1"/>
  <pageMargins left="0.74803149606299213" right="0.74803149606299213" top="0.70866141732283472" bottom="1.196969696969697" header="0.43307086614173229" footer="0.51181102362204722"/>
  <pageSetup paperSize="9" orientation="landscape" r:id="rId1"/>
  <headerFooter alignWithMargins="0">
    <oddHeader>&amp;C&amp;"Arial,Bold Italic"&amp;12Eesti Gaidide Liit</oddHeader>
    <oddFooter>&amp;LKinnitan aruande:&amp;CMark  Bulak
Majandusjuht&amp;RMiia Kraun
Peagaid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6"/>
  <sheetViews>
    <sheetView view="pageLayout" topLeftCell="A11" zoomScaleNormal="100" workbookViewId="0">
      <selection activeCell="E15" sqref="E15"/>
    </sheetView>
  </sheetViews>
  <sheetFormatPr defaultRowHeight="13.2" x14ac:dyDescent="0.25"/>
  <cols>
    <col min="1" max="1" width="10.6640625" customWidth="1"/>
    <col min="2" max="2" width="5.6640625" customWidth="1"/>
    <col min="3" max="3" width="50.6640625" customWidth="1"/>
    <col min="4" max="7" width="10.6640625" customWidth="1"/>
    <col min="8" max="9" width="6.6640625" customWidth="1"/>
    <col min="10" max="10" width="6.109375" customWidth="1"/>
    <col min="11" max="11" width="34.44140625" customWidth="1"/>
    <col min="13" max="13" width="34.5546875" customWidth="1"/>
  </cols>
  <sheetData>
    <row r="1" spans="1:14" x14ac:dyDescent="0.25">
      <c r="A1" s="95" t="s">
        <v>30</v>
      </c>
      <c r="B1" s="95"/>
      <c r="C1" s="96"/>
      <c r="D1" s="102" t="s">
        <v>26</v>
      </c>
      <c r="E1" s="93"/>
      <c r="F1" s="5"/>
      <c r="J1" s="6"/>
      <c r="L1" s="4"/>
      <c r="N1" s="4"/>
    </row>
    <row r="2" spans="1:14" x14ac:dyDescent="0.25">
      <c r="G2" s="7" t="s">
        <v>0</v>
      </c>
      <c r="H2" s="103"/>
      <c r="I2" s="103"/>
      <c r="J2" s="19"/>
      <c r="K2" s="19"/>
      <c r="L2" s="23"/>
      <c r="M2" s="23"/>
      <c r="N2" s="23"/>
    </row>
    <row r="3" spans="1:14" x14ac:dyDescent="0.25">
      <c r="A3" s="97" t="s">
        <v>6</v>
      </c>
      <c r="B3" s="97"/>
      <c r="C3" s="10"/>
      <c r="J3" s="19"/>
      <c r="K3" s="19"/>
      <c r="L3" s="23"/>
      <c r="M3" s="23"/>
      <c r="N3" s="23"/>
    </row>
    <row r="4" spans="1:14" ht="18" customHeight="1" x14ac:dyDescent="0.25">
      <c r="A4" s="97" t="s">
        <v>7</v>
      </c>
      <c r="B4" s="97"/>
      <c r="C4" s="11"/>
      <c r="J4" s="19"/>
      <c r="K4" s="19"/>
      <c r="L4" s="23"/>
      <c r="M4" s="23"/>
    </row>
    <row r="5" spans="1:14" ht="18" customHeight="1" x14ac:dyDescent="0.25">
      <c r="A5" s="97" t="s">
        <v>25</v>
      </c>
      <c r="B5" s="97"/>
      <c r="C5" s="26" t="s">
        <v>67</v>
      </c>
      <c r="J5" s="19"/>
      <c r="K5" s="19"/>
      <c r="L5" s="23"/>
      <c r="M5" s="23"/>
    </row>
    <row r="6" spans="1:14" x14ac:dyDescent="0.25">
      <c r="J6" s="19"/>
      <c r="K6" s="19"/>
      <c r="L6" s="23"/>
      <c r="M6" s="23"/>
    </row>
    <row r="7" spans="1:14" x14ac:dyDescent="0.25">
      <c r="A7" s="100" t="s">
        <v>11</v>
      </c>
      <c r="B7" s="100"/>
      <c r="C7" s="50">
        <v>0</v>
      </c>
      <c r="J7" s="19"/>
      <c r="K7" s="19"/>
      <c r="L7" s="23"/>
    </row>
    <row r="8" spans="1:14" x14ac:dyDescent="0.25">
      <c r="A8" s="100" t="s">
        <v>12</v>
      </c>
      <c r="B8" s="100"/>
      <c r="C8" s="50">
        <f>G23</f>
        <v>0</v>
      </c>
      <c r="J8" s="19"/>
      <c r="K8" s="19"/>
    </row>
    <row r="9" spans="1:14" x14ac:dyDescent="0.25">
      <c r="A9" s="101" t="s">
        <v>118</v>
      </c>
      <c r="B9" s="100"/>
      <c r="C9" s="50">
        <f>C8-C7</f>
        <v>0</v>
      </c>
      <c r="J9" s="19"/>
      <c r="K9" s="19"/>
    </row>
    <row r="10" spans="1:14" x14ac:dyDescent="0.25">
      <c r="J10" s="19"/>
      <c r="K10" s="19"/>
    </row>
    <row r="11" spans="1:14" ht="26.4" x14ac:dyDescent="0.25">
      <c r="A11" s="15" t="s">
        <v>4</v>
      </c>
      <c r="B11" s="15" t="s">
        <v>5</v>
      </c>
      <c r="C11" s="15" t="s">
        <v>62</v>
      </c>
      <c r="D11" s="15" t="s">
        <v>21</v>
      </c>
      <c r="E11" s="15" t="s">
        <v>20</v>
      </c>
      <c r="F11" s="15" t="s">
        <v>22</v>
      </c>
      <c r="G11" s="15" t="s">
        <v>1</v>
      </c>
      <c r="H11" s="21" t="s">
        <v>116</v>
      </c>
      <c r="I11" s="21" t="s">
        <v>117</v>
      </c>
      <c r="J11" s="19"/>
      <c r="K11" s="19"/>
    </row>
    <row r="12" spans="1:14" x14ac:dyDescent="0.25">
      <c r="A12" s="16"/>
      <c r="B12" s="9">
        <v>1</v>
      </c>
      <c r="C12" s="40"/>
      <c r="D12" s="38"/>
      <c r="E12" s="17"/>
      <c r="F12" s="52">
        <f>C5/100</f>
        <v>0</v>
      </c>
      <c r="G12" s="53">
        <f>D12*E12*F12</f>
        <v>0</v>
      </c>
      <c r="H12" s="9"/>
      <c r="I12" s="9"/>
      <c r="J12" s="19"/>
      <c r="K12" s="19"/>
    </row>
    <row r="13" spans="1:14" x14ac:dyDescent="0.25">
      <c r="A13" s="16"/>
      <c r="B13" s="9">
        <v>2</v>
      </c>
      <c r="C13" s="40"/>
      <c r="D13" s="38"/>
      <c r="E13" s="17"/>
      <c r="F13" s="52">
        <f>C5/100</f>
        <v>0</v>
      </c>
      <c r="G13" s="53">
        <f t="shared" ref="G13:G21" si="0">D13*E13*F13</f>
        <v>0</v>
      </c>
      <c r="H13" s="9"/>
      <c r="I13" s="9"/>
      <c r="J13" s="19"/>
      <c r="K13" s="19"/>
    </row>
    <row r="14" spans="1:14" x14ac:dyDescent="0.25">
      <c r="A14" s="16"/>
      <c r="B14" s="9">
        <v>3</v>
      </c>
      <c r="C14" s="40"/>
      <c r="D14" s="38"/>
      <c r="E14" s="17"/>
      <c r="F14" s="52">
        <f>C5/100</f>
        <v>0</v>
      </c>
      <c r="G14" s="53">
        <f t="shared" si="0"/>
        <v>0</v>
      </c>
      <c r="H14" s="9"/>
      <c r="I14" s="9"/>
      <c r="J14" s="19"/>
      <c r="K14" s="19"/>
    </row>
    <row r="15" spans="1:14" x14ac:dyDescent="0.25">
      <c r="A15" s="16"/>
      <c r="B15" s="9">
        <v>4</v>
      </c>
      <c r="C15" s="40"/>
      <c r="D15" s="38"/>
      <c r="E15" s="17"/>
      <c r="F15" s="52">
        <f>C5/100</f>
        <v>0</v>
      </c>
      <c r="G15" s="53">
        <f t="shared" si="0"/>
        <v>0</v>
      </c>
      <c r="H15" s="9"/>
      <c r="I15" s="9"/>
      <c r="J15" s="19"/>
      <c r="K15" s="19"/>
    </row>
    <row r="16" spans="1:14" x14ac:dyDescent="0.25">
      <c r="A16" s="16"/>
      <c r="B16" s="9">
        <v>5</v>
      </c>
      <c r="C16" s="40"/>
      <c r="D16" s="38"/>
      <c r="E16" s="17"/>
      <c r="F16" s="52">
        <f>C5/100</f>
        <v>0</v>
      </c>
      <c r="G16" s="53">
        <f t="shared" si="0"/>
        <v>0</v>
      </c>
      <c r="H16" s="9"/>
      <c r="I16" s="9"/>
      <c r="J16" s="19"/>
      <c r="K16" s="19"/>
    </row>
    <row r="17" spans="1:11" x14ac:dyDescent="0.25">
      <c r="A17" s="16"/>
      <c r="B17" s="9">
        <v>6</v>
      </c>
      <c r="C17" s="40"/>
      <c r="D17" s="38"/>
      <c r="E17" s="17"/>
      <c r="F17" s="52">
        <f>C5/100</f>
        <v>0</v>
      </c>
      <c r="G17" s="53">
        <f t="shared" si="0"/>
        <v>0</v>
      </c>
      <c r="H17" s="9"/>
      <c r="I17" s="9"/>
      <c r="J17" s="19"/>
      <c r="K17" s="19"/>
    </row>
    <row r="18" spans="1:11" x14ac:dyDescent="0.25">
      <c r="A18" s="16"/>
      <c r="B18" s="9">
        <v>7</v>
      </c>
      <c r="C18" s="38"/>
      <c r="D18" s="38"/>
      <c r="E18" s="17"/>
      <c r="F18" s="52">
        <f>C5/100</f>
        <v>0</v>
      </c>
      <c r="G18" s="53">
        <f t="shared" si="0"/>
        <v>0</v>
      </c>
      <c r="H18" s="9"/>
      <c r="I18" s="9"/>
      <c r="J18" s="19"/>
      <c r="K18" s="19"/>
    </row>
    <row r="19" spans="1:11" x14ac:dyDescent="0.25">
      <c r="A19" s="16"/>
      <c r="B19" s="9">
        <v>8</v>
      </c>
      <c r="C19" s="38"/>
      <c r="D19" s="38"/>
      <c r="E19" s="17"/>
      <c r="F19" s="52">
        <f>C5/100</f>
        <v>0</v>
      </c>
      <c r="G19" s="53">
        <f t="shared" si="0"/>
        <v>0</v>
      </c>
      <c r="H19" s="9"/>
      <c r="I19" s="9"/>
      <c r="J19" s="19"/>
      <c r="K19" s="19"/>
    </row>
    <row r="20" spans="1:11" x14ac:dyDescent="0.25">
      <c r="A20" s="16"/>
      <c r="B20" s="9">
        <v>9</v>
      </c>
      <c r="C20" s="38"/>
      <c r="D20" s="38"/>
      <c r="E20" s="17"/>
      <c r="F20" s="52">
        <f>C5/100</f>
        <v>0</v>
      </c>
      <c r="G20" s="53">
        <f t="shared" si="0"/>
        <v>0</v>
      </c>
      <c r="H20" s="9"/>
      <c r="I20" s="9"/>
      <c r="J20" s="19"/>
      <c r="K20" s="19"/>
    </row>
    <row r="21" spans="1:11" x14ac:dyDescent="0.25">
      <c r="A21" s="16"/>
      <c r="B21" s="9">
        <v>10</v>
      </c>
      <c r="C21" s="38"/>
      <c r="D21" s="38"/>
      <c r="E21" s="17"/>
      <c r="F21" s="52">
        <f>C5/100</f>
        <v>0</v>
      </c>
      <c r="G21" s="53">
        <f t="shared" si="0"/>
        <v>0</v>
      </c>
      <c r="H21" s="9"/>
      <c r="I21" s="9"/>
      <c r="J21" s="19"/>
      <c r="K21" s="19"/>
    </row>
    <row r="22" spans="1:11" x14ac:dyDescent="0.25">
      <c r="J22" s="19"/>
      <c r="K22" s="19"/>
    </row>
    <row r="23" spans="1:11" x14ac:dyDescent="0.25">
      <c r="D23" s="14"/>
      <c r="E23" s="14"/>
      <c r="F23" s="24" t="s">
        <v>3</v>
      </c>
      <c r="G23" s="49">
        <f>SUM(G12:G21)</f>
        <v>0</v>
      </c>
      <c r="J23" s="19"/>
      <c r="K23" s="19"/>
    </row>
    <row r="24" spans="1:11" x14ac:dyDescent="0.25">
      <c r="J24" s="19"/>
      <c r="K24" s="19"/>
    </row>
    <row r="25" spans="1:11" x14ac:dyDescent="0.25">
      <c r="J25" s="19"/>
      <c r="K25" s="19"/>
    </row>
    <row r="26" spans="1:11" x14ac:dyDescent="0.25">
      <c r="A26" s="93" t="s">
        <v>13</v>
      </c>
      <c r="B26" s="93"/>
      <c r="C26" s="48">
        <f>C9</f>
        <v>0</v>
      </c>
      <c r="D26" s="99" t="s">
        <v>28</v>
      </c>
      <c r="E26" s="99"/>
      <c r="F26" s="99"/>
      <c r="G26" s="88"/>
      <c r="H26" s="88"/>
      <c r="I26" s="88"/>
      <c r="J26" s="19"/>
      <c r="K26" s="19"/>
    </row>
    <row r="27" spans="1:11" x14ac:dyDescent="0.25">
      <c r="C27" s="12" t="s">
        <v>18</v>
      </c>
      <c r="J27" s="19"/>
      <c r="K27" s="19"/>
    </row>
    <row r="28" spans="1:11" x14ac:dyDescent="0.25">
      <c r="J28" s="19"/>
      <c r="K28" s="19"/>
    </row>
    <row r="29" spans="1:11" x14ac:dyDescent="0.25">
      <c r="J29" s="19"/>
      <c r="K29" s="19"/>
    </row>
    <row r="30" spans="1:11" x14ac:dyDescent="0.25">
      <c r="A30" s="92" t="s">
        <v>2</v>
      </c>
      <c r="B30" s="93"/>
      <c r="C30" s="5"/>
      <c r="G30" s="7"/>
      <c r="J30" s="19"/>
      <c r="K30" s="19"/>
    </row>
    <row r="31" spans="1:11" x14ac:dyDescent="0.25">
      <c r="C31" s="54">
        <f>C3</f>
        <v>0</v>
      </c>
      <c r="J31" s="19"/>
      <c r="K31" s="19"/>
    </row>
    <row r="32" spans="1:11" x14ac:dyDescent="0.25">
      <c r="J32" s="19"/>
      <c r="K32" s="19"/>
    </row>
    <row r="33" spans="1:11" x14ac:dyDescent="0.25">
      <c r="A33" t="s">
        <v>16</v>
      </c>
      <c r="B33" s="51">
        <f>COUNT(B12:B21)</f>
        <v>10</v>
      </c>
      <c r="C33" t="s">
        <v>17</v>
      </c>
      <c r="J33" s="19"/>
      <c r="K33" s="19"/>
    </row>
    <row r="34" spans="1:11" x14ac:dyDescent="0.25">
      <c r="B34" s="12" t="s">
        <v>19</v>
      </c>
      <c r="J34" s="19"/>
      <c r="K34" s="19"/>
    </row>
    <row r="35" spans="1:11" x14ac:dyDescent="0.25">
      <c r="J35" s="19"/>
      <c r="K35" s="19"/>
    </row>
    <row r="36" spans="1:11" x14ac:dyDescent="0.25">
      <c r="J36" s="19"/>
      <c r="K36" s="19"/>
    </row>
    <row r="37" spans="1:11" x14ac:dyDescent="0.25">
      <c r="J37" s="19"/>
      <c r="K37" s="19"/>
    </row>
    <row r="38" spans="1:1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19"/>
      <c r="K38" s="19"/>
    </row>
    <row r="39" spans="1:11" x14ac:dyDescent="0.25">
      <c r="A39" s="32"/>
      <c r="B39" s="31"/>
      <c r="C39" s="34"/>
      <c r="D39" s="35"/>
      <c r="E39" s="33"/>
      <c r="F39" s="36"/>
      <c r="G39" s="37"/>
      <c r="H39" s="29"/>
      <c r="I39" s="29"/>
      <c r="J39" s="19"/>
    </row>
    <row r="40" spans="1:11" x14ac:dyDescent="0.25">
      <c r="A40" s="32"/>
      <c r="B40" s="31"/>
      <c r="C40" s="34"/>
      <c r="D40" s="35"/>
      <c r="E40" s="33"/>
      <c r="F40" s="36"/>
      <c r="G40" s="37"/>
      <c r="H40" s="29"/>
      <c r="I40" s="29"/>
      <c r="J40" s="19"/>
      <c r="K40" s="19"/>
    </row>
    <row r="41" spans="1:11" x14ac:dyDescent="0.25">
      <c r="J41" s="19"/>
      <c r="K41" s="19"/>
    </row>
    <row r="42" spans="1:11" x14ac:dyDescent="0.25">
      <c r="J42" s="19"/>
      <c r="K42" s="19"/>
    </row>
    <row r="43" spans="1:11" x14ac:dyDescent="0.25">
      <c r="J43" s="19"/>
      <c r="K43" s="20"/>
    </row>
    <row r="44" spans="1:11" x14ac:dyDescent="0.25">
      <c r="J44" s="19"/>
      <c r="K44" s="19"/>
    </row>
    <row r="45" spans="1:11" x14ac:dyDescent="0.25">
      <c r="J45" s="19"/>
      <c r="K45" s="19"/>
    </row>
    <row r="46" spans="1:11" x14ac:dyDescent="0.25">
      <c r="J46" s="19"/>
      <c r="K46" s="19"/>
    </row>
    <row r="47" spans="1:11" x14ac:dyDescent="0.25">
      <c r="J47" s="19"/>
      <c r="K47" s="19"/>
    </row>
    <row r="48" spans="1:11" x14ac:dyDescent="0.25">
      <c r="J48" s="19"/>
      <c r="K48" s="19"/>
    </row>
    <row r="49" spans="10:11" x14ac:dyDescent="0.25">
      <c r="J49" s="19"/>
      <c r="K49" s="19"/>
    </row>
    <row r="50" spans="10:11" x14ac:dyDescent="0.25">
      <c r="J50" s="19"/>
      <c r="K50" s="19"/>
    </row>
    <row r="51" spans="10:11" x14ac:dyDescent="0.25">
      <c r="J51" s="19"/>
      <c r="K51" s="19"/>
    </row>
    <row r="52" spans="10:11" x14ac:dyDescent="0.25">
      <c r="J52" s="19"/>
      <c r="K52" s="19"/>
    </row>
    <row r="53" spans="10:11" x14ac:dyDescent="0.25">
      <c r="J53" s="19"/>
      <c r="K53" s="19"/>
    </row>
    <row r="54" spans="10:11" x14ac:dyDescent="0.25">
      <c r="J54" s="19"/>
      <c r="K54" s="19"/>
    </row>
    <row r="55" spans="10:11" x14ac:dyDescent="0.25">
      <c r="J55" s="19"/>
      <c r="K55" s="19"/>
    </row>
    <row r="56" spans="10:11" x14ac:dyDescent="0.25">
      <c r="J56" s="19"/>
      <c r="K56" s="19"/>
    </row>
    <row r="57" spans="10:11" x14ac:dyDescent="0.25">
      <c r="J57" s="19"/>
      <c r="K57" s="19"/>
    </row>
    <row r="58" spans="10:11" x14ac:dyDescent="0.25">
      <c r="J58" s="19"/>
      <c r="K58" s="19"/>
    </row>
    <row r="59" spans="10:11" x14ac:dyDescent="0.25">
      <c r="J59" s="19"/>
      <c r="K59" s="19"/>
    </row>
    <row r="60" spans="10:11" x14ac:dyDescent="0.25">
      <c r="J60" s="19"/>
      <c r="K60" s="19"/>
    </row>
    <row r="61" spans="10:11" x14ac:dyDescent="0.25">
      <c r="J61" s="19"/>
      <c r="K61" s="19"/>
    </row>
    <row r="62" spans="10:11" x14ac:dyDescent="0.25">
      <c r="J62" s="19"/>
      <c r="K62" s="19"/>
    </row>
    <row r="63" spans="10:11" x14ac:dyDescent="0.25">
      <c r="J63" s="19"/>
      <c r="K63" s="19"/>
    </row>
    <row r="64" spans="10:11" x14ac:dyDescent="0.25">
      <c r="J64" s="19"/>
      <c r="K64" s="19"/>
    </row>
    <row r="65" spans="10:11" x14ac:dyDescent="0.25">
      <c r="J65" s="19"/>
      <c r="K65" s="19"/>
    </row>
    <row r="66" spans="10:11" x14ac:dyDescent="0.25">
      <c r="J66" s="19"/>
      <c r="K66" s="19"/>
    </row>
  </sheetData>
  <mergeCells count="13">
    <mergeCell ref="A30:B30"/>
    <mergeCell ref="D1:E1"/>
    <mergeCell ref="A1:C1"/>
    <mergeCell ref="D26:F26"/>
    <mergeCell ref="H2:I2"/>
    <mergeCell ref="G26:I26"/>
    <mergeCell ref="A26:B26"/>
    <mergeCell ref="A5:B5"/>
    <mergeCell ref="A3:B3"/>
    <mergeCell ref="A4:B4"/>
    <mergeCell ref="A7:B7"/>
    <mergeCell ref="A8:B8"/>
    <mergeCell ref="A9:B9"/>
  </mergeCells>
  <phoneticPr fontId="2" type="noConversion"/>
  <dataValidations disablePrompts="1" count="3">
    <dataValidation type="list" allowBlank="1" showInputMessage="1" showErrorMessage="1" sqref="D26:F26" xr:uid="{00000000-0002-0000-0600-000000000000}">
      <formula1>raha</formula1>
    </dataValidation>
    <dataValidation type="list" allowBlank="1" showInputMessage="1" showErrorMessage="1" sqref="H12:H21" xr:uid="{00000000-0002-0000-0600-000001000000}">
      <formula1>kulu</formula1>
    </dataValidation>
    <dataValidation type="list" allowBlank="1" showInputMessage="1" showErrorMessage="1" sqref="I12:I21" xr:uid="{00000000-0002-0000-0600-000002000000}">
      <formula1>tulud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&amp;C&amp;"Arial,Bold Italic"Eesti Gaidide Liit</oddHeader>
    <oddFooter>&amp;LKinnitan aruande:&amp;CMark Bulak
Majandusjuht&amp;RMiia Kraun
Peagaid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6"/>
  <sheetViews>
    <sheetView view="pageLayout" topLeftCell="A9" zoomScaleNormal="100" workbookViewId="0">
      <selection activeCell="E14" sqref="E14"/>
    </sheetView>
  </sheetViews>
  <sheetFormatPr defaultRowHeight="13.2" x14ac:dyDescent="0.25"/>
  <cols>
    <col min="1" max="1" width="10.6640625" customWidth="1"/>
    <col min="2" max="2" width="5.6640625" customWidth="1"/>
    <col min="3" max="3" width="12.6640625" customWidth="1"/>
    <col min="4" max="4" width="50.6640625" customWidth="1"/>
    <col min="5" max="5" width="10.6640625" customWidth="1"/>
    <col min="6" max="6" width="17.6640625" customWidth="1"/>
    <col min="7" max="8" width="6.6640625" customWidth="1"/>
    <col min="9" max="9" width="6.109375" customWidth="1"/>
    <col min="10" max="10" width="34.44140625" customWidth="1"/>
    <col min="11" max="11" width="9.6640625" customWidth="1"/>
    <col min="12" max="12" width="34.44140625" customWidth="1"/>
    <col min="13" max="13" width="19.44140625" customWidth="1"/>
    <col min="14" max="14" width="17.88671875" customWidth="1"/>
  </cols>
  <sheetData>
    <row r="1" spans="1:15" x14ac:dyDescent="0.25">
      <c r="A1" s="105" t="s">
        <v>31</v>
      </c>
      <c r="B1" s="105"/>
      <c r="C1" s="105"/>
      <c r="D1" s="22" t="s">
        <v>26</v>
      </c>
      <c r="E1" s="5"/>
      <c r="I1" s="6"/>
      <c r="K1" s="4"/>
      <c r="M1" s="4"/>
      <c r="N1" s="4"/>
      <c r="O1" s="4"/>
    </row>
    <row r="2" spans="1:15" x14ac:dyDescent="0.25">
      <c r="F2" s="7" t="s">
        <v>0</v>
      </c>
      <c r="G2" s="103"/>
      <c r="H2" s="103"/>
      <c r="I2" s="19"/>
      <c r="J2" s="19"/>
      <c r="K2" s="23"/>
      <c r="L2" s="23"/>
      <c r="M2" s="23"/>
      <c r="N2" s="23"/>
      <c r="O2" s="23"/>
    </row>
    <row r="3" spans="1:15" ht="18" customHeight="1" x14ac:dyDescent="0.25">
      <c r="A3" s="97" t="s">
        <v>6</v>
      </c>
      <c r="B3" s="97"/>
      <c r="C3" s="106"/>
      <c r="D3" s="106"/>
      <c r="I3" s="19"/>
      <c r="J3" s="19"/>
      <c r="K3" s="23"/>
      <c r="L3" s="23"/>
      <c r="M3" s="23"/>
      <c r="N3" s="23"/>
    </row>
    <row r="4" spans="1:15" ht="18" customHeight="1" x14ac:dyDescent="0.25">
      <c r="A4" s="97" t="s">
        <v>7</v>
      </c>
      <c r="B4" s="97"/>
      <c r="C4" s="107"/>
      <c r="D4" s="107"/>
      <c r="I4" s="19"/>
      <c r="J4" s="19"/>
      <c r="K4" s="23"/>
      <c r="L4" s="23"/>
      <c r="N4" s="23"/>
    </row>
    <row r="5" spans="1:15" x14ac:dyDescent="0.25">
      <c r="I5" s="19"/>
      <c r="J5" s="19"/>
      <c r="K5" s="23"/>
      <c r="L5" s="23"/>
      <c r="N5" s="23"/>
    </row>
    <row r="6" spans="1:15" x14ac:dyDescent="0.25">
      <c r="A6" s="100" t="s">
        <v>11</v>
      </c>
      <c r="B6" s="100"/>
      <c r="C6" s="49">
        <v>0</v>
      </c>
      <c r="I6" s="19"/>
      <c r="J6" s="19"/>
      <c r="K6" s="23"/>
      <c r="L6" s="23"/>
      <c r="N6" s="23"/>
    </row>
    <row r="7" spans="1:15" x14ac:dyDescent="0.25">
      <c r="A7" s="100" t="s">
        <v>12</v>
      </c>
      <c r="B7" s="100"/>
      <c r="C7" s="49">
        <f>E22</f>
        <v>0</v>
      </c>
      <c r="I7" s="19"/>
      <c r="J7" s="19"/>
      <c r="K7" s="23"/>
      <c r="N7" s="23"/>
    </row>
    <row r="8" spans="1:15" x14ac:dyDescent="0.25">
      <c r="A8" s="101" t="s">
        <v>118</v>
      </c>
      <c r="B8" s="100"/>
      <c r="C8" s="49">
        <f>C7-C6</f>
        <v>0</v>
      </c>
      <c r="I8" s="19"/>
      <c r="J8" s="19"/>
      <c r="N8" s="23"/>
    </row>
    <row r="9" spans="1:15" x14ac:dyDescent="0.25">
      <c r="I9" s="19"/>
      <c r="J9" s="19"/>
    </row>
    <row r="10" spans="1:15" ht="26.4" x14ac:dyDescent="0.25">
      <c r="A10" s="15" t="s">
        <v>4</v>
      </c>
      <c r="B10" s="15" t="s">
        <v>5</v>
      </c>
      <c r="C10" s="15" t="s">
        <v>9</v>
      </c>
      <c r="D10" s="15" t="s">
        <v>8</v>
      </c>
      <c r="E10" s="15" t="s">
        <v>1</v>
      </c>
      <c r="F10" s="15" t="s">
        <v>10</v>
      </c>
      <c r="G10" s="21" t="s">
        <v>116</v>
      </c>
      <c r="H10" s="21" t="s">
        <v>117</v>
      </c>
      <c r="I10" s="19"/>
      <c r="J10" s="19"/>
    </row>
    <row r="11" spans="1:15" x14ac:dyDescent="0.25">
      <c r="A11" s="16"/>
      <c r="B11" s="9">
        <v>1</v>
      </c>
      <c r="C11" s="38"/>
      <c r="D11" s="38"/>
      <c r="E11" s="41"/>
      <c r="F11" s="39"/>
      <c r="G11" s="9"/>
      <c r="H11" s="9"/>
      <c r="I11" s="19"/>
      <c r="J11" s="19"/>
    </row>
    <row r="12" spans="1:15" x14ac:dyDescent="0.25">
      <c r="A12" s="16"/>
      <c r="B12" s="9">
        <v>2</v>
      </c>
      <c r="C12" s="38"/>
      <c r="D12" s="38"/>
      <c r="E12" s="41"/>
      <c r="F12" s="39"/>
      <c r="G12" s="9"/>
      <c r="H12" s="9"/>
      <c r="I12" s="19"/>
      <c r="J12" s="19"/>
    </row>
    <row r="13" spans="1:15" x14ac:dyDescent="0.25">
      <c r="A13" s="16"/>
      <c r="B13" s="9">
        <v>3</v>
      </c>
      <c r="C13" s="38"/>
      <c r="D13" s="38"/>
      <c r="E13" s="41"/>
      <c r="F13" s="39"/>
      <c r="G13" s="9"/>
      <c r="H13" s="9"/>
      <c r="I13" s="19"/>
      <c r="J13" s="19"/>
    </row>
    <row r="14" spans="1:15" x14ac:dyDescent="0.25">
      <c r="A14" s="16"/>
      <c r="B14" s="9">
        <v>4</v>
      </c>
      <c r="C14" s="38"/>
      <c r="D14" s="38"/>
      <c r="E14" s="41"/>
      <c r="F14" s="39"/>
      <c r="G14" s="9"/>
      <c r="H14" s="9"/>
      <c r="I14" s="19"/>
      <c r="J14" s="19"/>
    </row>
    <row r="15" spans="1:15" x14ac:dyDescent="0.25">
      <c r="A15" s="16"/>
      <c r="B15" s="9">
        <v>5</v>
      </c>
      <c r="C15" s="38"/>
      <c r="D15" s="38"/>
      <c r="E15" s="41"/>
      <c r="F15" s="39"/>
      <c r="G15" s="9"/>
      <c r="H15" s="9"/>
      <c r="I15" s="19"/>
      <c r="J15" s="19"/>
    </row>
    <row r="16" spans="1:15" x14ac:dyDescent="0.25">
      <c r="A16" s="16"/>
      <c r="B16" s="9">
        <v>6</v>
      </c>
      <c r="C16" s="38"/>
      <c r="D16" s="38"/>
      <c r="E16" s="41"/>
      <c r="F16" s="39"/>
      <c r="G16" s="9"/>
      <c r="H16" s="9"/>
      <c r="I16" s="19"/>
      <c r="J16" s="19"/>
    </row>
    <row r="17" spans="1:10" x14ac:dyDescent="0.25">
      <c r="A17" s="16"/>
      <c r="B17" s="9">
        <v>7</v>
      </c>
      <c r="C17" s="38"/>
      <c r="D17" s="38"/>
      <c r="E17" s="41"/>
      <c r="F17" s="39"/>
      <c r="G17" s="9"/>
      <c r="H17" s="9"/>
      <c r="I17" s="19"/>
      <c r="J17" s="19"/>
    </row>
    <row r="18" spans="1:10" x14ac:dyDescent="0.25">
      <c r="A18" s="16"/>
      <c r="B18" s="9">
        <v>8</v>
      </c>
      <c r="C18" s="38"/>
      <c r="D18" s="38"/>
      <c r="E18" s="41"/>
      <c r="F18" s="39"/>
      <c r="G18" s="9"/>
      <c r="H18" s="9"/>
      <c r="I18" s="19"/>
      <c r="J18" s="19"/>
    </row>
    <row r="19" spans="1:10" x14ac:dyDescent="0.25">
      <c r="A19" s="16"/>
      <c r="B19" s="9">
        <v>9</v>
      </c>
      <c r="C19" s="38"/>
      <c r="D19" s="38"/>
      <c r="E19" s="41"/>
      <c r="F19" s="39"/>
      <c r="G19" s="9"/>
      <c r="H19" s="9"/>
      <c r="I19" s="19"/>
      <c r="J19" s="19"/>
    </row>
    <row r="20" spans="1:10" x14ac:dyDescent="0.25">
      <c r="A20" s="16"/>
      <c r="B20" s="9">
        <v>10</v>
      </c>
      <c r="C20" s="38"/>
      <c r="D20" s="38"/>
      <c r="E20" s="41"/>
      <c r="F20" s="39"/>
      <c r="G20" s="9"/>
      <c r="H20" s="9"/>
      <c r="I20" s="19"/>
      <c r="J20" s="19"/>
    </row>
    <row r="21" spans="1:10" x14ac:dyDescent="0.25">
      <c r="I21" s="19"/>
      <c r="J21" s="19"/>
    </row>
    <row r="22" spans="1:10" x14ac:dyDescent="0.25">
      <c r="D22" s="27" t="s">
        <v>3</v>
      </c>
      <c r="E22" s="55">
        <f>SUM(E11:E20)</f>
        <v>0</v>
      </c>
      <c r="I22" s="19"/>
      <c r="J22" s="19"/>
    </row>
    <row r="23" spans="1:10" x14ac:dyDescent="0.25">
      <c r="I23" s="19"/>
      <c r="J23" s="19"/>
    </row>
    <row r="24" spans="1:10" x14ac:dyDescent="0.25">
      <c r="I24" s="19"/>
      <c r="J24" s="19"/>
    </row>
    <row r="25" spans="1:10" x14ac:dyDescent="0.25">
      <c r="A25" s="93" t="s">
        <v>13</v>
      </c>
      <c r="B25" s="93"/>
      <c r="C25" s="48">
        <f>C8</f>
        <v>0</v>
      </c>
      <c r="D25" s="1" t="s">
        <v>28</v>
      </c>
      <c r="E25" s="104"/>
      <c r="F25" s="104"/>
      <c r="I25" s="19"/>
      <c r="J25" s="19"/>
    </row>
    <row r="26" spans="1:10" x14ac:dyDescent="0.25">
      <c r="C26" s="12" t="s">
        <v>18</v>
      </c>
      <c r="I26" s="19"/>
      <c r="J26" s="19"/>
    </row>
    <row r="27" spans="1:10" x14ac:dyDescent="0.25">
      <c r="I27" s="19"/>
      <c r="J27" s="19"/>
    </row>
    <row r="28" spans="1:10" x14ac:dyDescent="0.25">
      <c r="I28" s="19"/>
      <c r="J28" s="19"/>
    </row>
    <row r="29" spans="1:10" x14ac:dyDescent="0.25">
      <c r="C29" s="13" t="s">
        <v>2</v>
      </c>
      <c r="D29" s="5"/>
      <c r="F29" s="7"/>
      <c r="I29" s="19"/>
      <c r="J29" s="19"/>
    </row>
    <row r="30" spans="1:10" x14ac:dyDescent="0.25">
      <c r="D30" s="54">
        <f>C3</f>
        <v>0</v>
      </c>
      <c r="I30" s="19"/>
      <c r="J30" s="19"/>
    </row>
    <row r="31" spans="1:10" x14ac:dyDescent="0.25">
      <c r="I31" s="19"/>
      <c r="J31" s="19"/>
    </row>
    <row r="32" spans="1:10" x14ac:dyDescent="0.25">
      <c r="A32" t="s">
        <v>16</v>
      </c>
      <c r="B32" s="51">
        <f>COUNT(B11:B20)</f>
        <v>10</v>
      </c>
      <c r="C32" t="s">
        <v>17</v>
      </c>
      <c r="I32" s="19"/>
      <c r="J32" s="19"/>
    </row>
    <row r="33" spans="1:10" x14ac:dyDescent="0.25">
      <c r="B33" s="13" t="s">
        <v>19</v>
      </c>
      <c r="I33" s="19"/>
      <c r="J33" s="19"/>
    </row>
    <row r="34" spans="1:10" x14ac:dyDescent="0.25">
      <c r="A34" s="97"/>
      <c r="B34" s="97"/>
      <c r="C34" s="97"/>
      <c r="D34" s="97"/>
      <c r="I34" s="19"/>
      <c r="J34" s="19"/>
    </row>
    <row r="35" spans="1:10" x14ac:dyDescent="0.25">
      <c r="I35" s="19"/>
      <c r="J35" s="19"/>
    </row>
    <row r="36" spans="1:10" x14ac:dyDescent="0.25">
      <c r="I36" s="19"/>
      <c r="J36" s="19"/>
    </row>
    <row r="37" spans="1:10" x14ac:dyDescent="0.25">
      <c r="I37" s="19"/>
      <c r="J37" s="19"/>
    </row>
    <row r="38" spans="1:10" x14ac:dyDescent="0.25">
      <c r="I38" s="19"/>
      <c r="J38" s="19"/>
    </row>
    <row r="39" spans="1:10" x14ac:dyDescent="0.25">
      <c r="I39" s="19"/>
    </row>
    <row r="40" spans="1:10" x14ac:dyDescent="0.25">
      <c r="I40" s="19"/>
      <c r="J40" s="19"/>
    </row>
    <row r="41" spans="1:10" x14ac:dyDescent="0.25">
      <c r="I41" s="19"/>
      <c r="J41" s="19"/>
    </row>
    <row r="42" spans="1:10" x14ac:dyDescent="0.25">
      <c r="I42" s="19"/>
      <c r="J42" s="19"/>
    </row>
    <row r="43" spans="1:10" x14ac:dyDescent="0.25">
      <c r="I43" s="19"/>
      <c r="J43" s="20"/>
    </row>
    <row r="44" spans="1:10" x14ac:dyDescent="0.25">
      <c r="I44" s="19"/>
      <c r="J44" s="19"/>
    </row>
    <row r="45" spans="1:10" x14ac:dyDescent="0.25">
      <c r="I45" s="19"/>
      <c r="J45" s="19"/>
    </row>
    <row r="46" spans="1:10" x14ac:dyDescent="0.25">
      <c r="I46" s="19"/>
      <c r="J46" s="19"/>
    </row>
    <row r="47" spans="1:10" x14ac:dyDescent="0.25">
      <c r="I47" s="19"/>
      <c r="J47" s="19"/>
    </row>
    <row r="48" spans="1:10" x14ac:dyDescent="0.25">
      <c r="I48" s="19"/>
      <c r="J48" s="19"/>
    </row>
    <row r="49" spans="9:10" x14ac:dyDescent="0.25">
      <c r="I49" s="19"/>
      <c r="J49" s="19"/>
    </row>
    <row r="50" spans="9:10" x14ac:dyDescent="0.25">
      <c r="I50" s="19"/>
      <c r="J50" s="19"/>
    </row>
    <row r="51" spans="9:10" x14ac:dyDescent="0.25">
      <c r="I51" s="19"/>
      <c r="J51" s="19"/>
    </row>
    <row r="52" spans="9:10" x14ac:dyDescent="0.25">
      <c r="I52" s="19"/>
      <c r="J52" s="19"/>
    </row>
    <row r="53" spans="9:10" x14ac:dyDescent="0.25">
      <c r="I53" s="19"/>
      <c r="J53" s="19"/>
    </row>
    <row r="54" spans="9:10" x14ac:dyDescent="0.25">
      <c r="I54" s="19"/>
      <c r="J54" s="19"/>
    </row>
    <row r="55" spans="9:10" x14ac:dyDescent="0.25">
      <c r="I55" s="19"/>
      <c r="J55" s="19"/>
    </row>
    <row r="56" spans="9:10" x14ac:dyDescent="0.25">
      <c r="I56" s="19"/>
      <c r="J56" s="19"/>
    </row>
    <row r="57" spans="9:10" x14ac:dyDescent="0.25">
      <c r="I57" s="19"/>
      <c r="J57" s="19"/>
    </row>
    <row r="58" spans="9:10" x14ac:dyDescent="0.25">
      <c r="I58" s="19"/>
      <c r="J58" s="19"/>
    </row>
    <row r="59" spans="9:10" x14ac:dyDescent="0.25">
      <c r="I59" s="19"/>
      <c r="J59" s="19"/>
    </row>
    <row r="60" spans="9:10" x14ac:dyDescent="0.25">
      <c r="I60" s="19"/>
      <c r="J60" s="19"/>
    </row>
    <row r="61" spans="9:10" x14ac:dyDescent="0.25">
      <c r="I61" s="19"/>
      <c r="J61" s="19"/>
    </row>
    <row r="62" spans="9:10" x14ac:dyDescent="0.25">
      <c r="I62" s="19"/>
      <c r="J62" s="19"/>
    </row>
    <row r="63" spans="9:10" x14ac:dyDescent="0.25">
      <c r="I63" s="19"/>
      <c r="J63" s="19"/>
    </row>
    <row r="64" spans="9:10" x14ac:dyDescent="0.25">
      <c r="I64" s="19"/>
      <c r="J64" s="19"/>
    </row>
    <row r="65" spans="9:10" x14ac:dyDescent="0.25">
      <c r="I65" s="19"/>
      <c r="J65" s="19"/>
    </row>
    <row r="66" spans="9:10" x14ac:dyDescent="0.25">
      <c r="I66" s="19"/>
      <c r="J66" s="19"/>
    </row>
  </sheetData>
  <mergeCells count="13">
    <mergeCell ref="A1:C1"/>
    <mergeCell ref="A3:B3"/>
    <mergeCell ref="C3:D3"/>
    <mergeCell ref="A4:B4"/>
    <mergeCell ref="C4:D4"/>
    <mergeCell ref="G2:H2"/>
    <mergeCell ref="A34:B34"/>
    <mergeCell ref="C34:D34"/>
    <mergeCell ref="E25:F25"/>
    <mergeCell ref="A6:B6"/>
    <mergeCell ref="A7:B7"/>
    <mergeCell ref="A8:B8"/>
    <mergeCell ref="A25:B25"/>
  </mergeCells>
  <phoneticPr fontId="2" type="noConversion"/>
  <dataValidations disablePrompts="1" count="4">
    <dataValidation type="list" allowBlank="1" showInputMessage="1" showErrorMessage="1" sqref="G11:G20" xr:uid="{00000000-0002-0000-0700-000000000000}">
      <formula1>kulu</formula1>
    </dataValidation>
    <dataValidation type="list" allowBlank="1" showInputMessage="1" showErrorMessage="1" sqref="H11:H20" xr:uid="{00000000-0002-0000-0700-000001000000}">
      <formula1>tulud</formula1>
    </dataValidation>
    <dataValidation type="list" allowBlank="1" showInputMessage="1" showErrorMessage="1" sqref="D25" xr:uid="{00000000-0002-0000-0700-000002000000}">
      <formula1>raha</formula1>
    </dataValidation>
    <dataValidation type="list" allowBlank="1" showInputMessage="1" showErrorMessage="1" sqref="F11:F20" xr:uid="{00000000-0002-0000-0700-000003000000}">
      <formula1>tegevus</formula1>
    </dataValidation>
  </dataValidations>
  <pageMargins left="0.75" right="0.75" top="1" bottom="1" header="0.5" footer="0.5"/>
  <pageSetup paperSize="9" orientation="landscape" r:id="rId1"/>
  <headerFooter alignWithMargins="0">
    <oddHeader>&amp;C&amp;"Arial,Bold Italic"Eesti Gaidide Liit</oddHeader>
    <oddFooter>&amp;LKinnitan aruande:&amp;CMark Bulak
Majandusjuht&amp;RMiia Kraun
Peagaid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1"/>
  <sheetViews>
    <sheetView view="pageLayout" topLeftCell="A43" zoomScaleNormal="100" workbookViewId="0">
      <selection activeCell="H42" sqref="H42"/>
    </sheetView>
  </sheetViews>
  <sheetFormatPr defaultColWidth="9.109375" defaultRowHeight="13.2" x14ac:dyDescent="0.25"/>
  <cols>
    <col min="1" max="1" width="10.6640625" customWidth="1"/>
    <col min="2" max="2" width="15.6640625" customWidth="1"/>
    <col min="3" max="4" width="10.6640625" customWidth="1"/>
    <col min="5" max="5" width="13.5546875" customWidth="1"/>
    <col min="6" max="7" width="6.6640625" customWidth="1"/>
    <col min="8" max="8" width="34.44140625" customWidth="1"/>
    <col min="9" max="9" width="13.6640625" customWidth="1"/>
    <col min="10" max="10" width="9.6640625" customWidth="1"/>
    <col min="11" max="11" width="34.44140625" customWidth="1"/>
  </cols>
  <sheetData>
    <row r="1" spans="1:11" x14ac:dyDescent="0.25">
      <c r="A1" s="102" t="s">
        <v>35</v>
      </c>
      <c r="B1" s="93"/>
      <c r="C1" s="5"/>
      <c r="E1" s="30" t="s">
        <v>0</v>
      </c>
      <c r="F1" s="103"/>
      <c r="G1" s="103"/>
      <c r="I1" s="6"/>
      <c r="J1" s="4"/>
    </row>
    <row r="2" spans="1:11" ht="15" customHeight="1" x14ac:dyDescent="0.25">
      <c r="B2" s="30" t="s">
        <v>136</v>
      </c>
      <c r="C2" s="86"/>
      <c r="G2" s="19"/>
      <c r="H2" s="19"/>
      <c r="J2" s="23"/>
      <c r="K2" s="23"/>
    </row>
    <row r="3" spans="1:11" ht="20.100000000000001" customHeight="1" x14ac:dyDescent="0.25">
      <c r="A3" s="117" t="s">
        <v>122</v>
      </c>
      <c r="B3" s="97"/>
      <c r="C3" s="97"/>
      <c r="D3" s="88"/>
      <c r="E3" s="88"/>
      <c r="F3" s="88"/>
      <c r="G3" s="88"/>
      <c r="H3" s="19"/>
      <c r="J3" s="23"/>
      <c r="K3" s="23"/>
    </row>
    <row r="4" spans="1:11" x14ac:dyDescent="0.25">
      <c r="D4" s="113" t="s">
        <v>52</v>
      </c>
      <c r="E4" s="113"/>
      <c r="F4" s="113"/>
      <c r="G4" s="113"/>
      <c r="H4" s="19"/>
      <c r="J4" s="23"/>
      <c r="K4" s="23"/>
    </row>
    <row r="5" spans="1:11" ht="20.100000000000001" customHeight="1" x14ac:dyDescent="0.25">
      <c r="A5" t="s">
        <v>50</v>
      </c>
      <c r="B5" s="56"/>
      <c r="C5" s="1"/>
      <c r="D5" s="88"/>
      <c r="E5" s="88"/>
      <c r="F5" s="88"/>
      <c r="G5" s="88"/>
      <c r="H5" s="19"/>
      <c r="J5" s="23"/>
      <c r="K5" s="23"/>
    </row>
    <row r="6" spans="1:11" x14ac:dyDescent="0.25">
      <c r="B6" s="13" t="s">
        <v>51</v>
      </c>
      <c r="D6" s="114" t="s">
        <v>54</v>
      </c>
      <c r="E6" s="114"/>
      <c r="F6" s="114"/>
      <c r="G6" s="114"/>
      <c r="H6" s="19"/>
      <c r="J6" s="23"/>
    </row>
    <row r="7" spans="1:11" ht="20.100000000000001" customHeight="1" x14ac:dyDescent="0.25">
      <c r="A7" s="23" t="s">
        <v>121</v>
      </c>
      <c r="B7" s="88"/>
      <c r="C7" s="88"/>
      <c r="D7" s="88"/>
      <c r="E7" s="88"/>
      <c r="F7" s="88"/>
      <c r="G7" s="88"/>
      <c r="H7" s="19"/>
    </row>
    <row r="8" spans="1:11" x14ac:dyDescent="0.25">
      <c r="A8" s="58"/>
      <c r="B8" s="118" t="s">
        <v>53</v>
      </c>
      <c r="C8" s="118"/>
      <c r="D8" s="118"/>
      <c r="E8" s="118"/>
      <c r="F8" s="118"/>
      <c r="G8" s="118"/>
      <c r="H8" s="19"/>
    </row>
    <row r="9" spans="1:11" ht="20.100000000000001" customHeight="1" x14ac:dyDescent="0.25">
      <c r="A9" s="23"/>
      <c r="D9" s="88"/>
      <c r="E9" s="88"/>
      <c r="F9" s="88"/>
      <c r="G9" s="88"/>
      <c r="H9" s="19"/>
    </row>
    <row r="10" spans="1:11" x14ac:dyDescent="0.25">
      <c r="A10" s="23"/>
      <c r="D10" s="119" t="s">
        <v>36</v>
      </c>
      <c r="E10" s="119"/>
      <c r="F10" s="119"/>
      <c r="G10" s="119"/>
      <c r="H10" s="19"/>
    </row>
    <row r="11" spans="1:11" ht="13.8" thickBot="1" x14ac:dyDescent="0.3">
      <c r="A11" s="59"/>
      <c r="B11" s="60"/>
      <c r="C11" s="60"/>
      <c r="D11" s="61"/>
      <c r="E11" s="62"/>
      <c r="F11" s="60"/>
      <c r="G11" s="60"/>
      <c r="H11" s="19"/>
    </row>
    <row r="12" spans="1:11" ht="13.8" thickTop="1" x14ac:dyDescent="0.25">
      <c r="A12" s="23"/>
      <c r="D12" s="57"/>
      <c r="E12" s="1"/>
      <c r="G12" s="19"/>
      <c r="H12" s="19"/>
    </row>
    <row r="13" spans="1:11" x14ac:dyDescent="0.25">
      <c r="A13" s="102" t="s">
        <v>37</v>
      </c>
      <c r="B13" s="93"/>
      <c r="C13" s="5"/>
      <c r="E13" s="30" t="s">
        <v>0</v>
      </c>
      <c r="F13" s="103"/>
      <c r="G13" s="103"/>
      <c r="H13" s="19"/>
    </row>
    <row r="14" spans="1:11" x14ac:dyDescent="0.25">
      <c r="B14" s="3"/>
      <c r="G14" s="19"/>
      <c r="H14" s="19"/>
    </row>
    <row r="15" spans="1:11" x14ac:dyDescent="0.25">
      <c r="A15" s="110" t="s">
        <v>11</v>
      </c>
      <c r="B15" s="110"/>
      <c r="C15" s="64">
        <v>0</v>
      </c>
      <c r="E15" s="23" t="s">
        <v>131</v>
      </c>
      <c r="F15" s="23"/>
      <c r="G15" s="44" t="s">
        <v>134</v>
      </c>
      <c r="H15" s="19"/>
    </row>
    <row r="16" spans="1:11" x14ac:dyDescent="0.25">
      <c r="A16" s="110" t="s">
        <v>12</v>
      </c>
      <c r="B16" s="110"/>
      <c r="C16" s="64">
        <f>D19+D25+D31+D37</f>
        <v>0</v>
      </c>
      <c r="E16" s="30" t="s">
        <v>133</v>
      </c>
      <c r="F16" s="23"/>
      <c r="G16" s="44" t="s">
        <v>132</v>
      </c>
      <c r="H16" s="19"/>
    </row>
    <row r="17" spans="1:8" x14ac:dyDescent="0.25">
      <c r="A17" s="115" t="s">
        <v>118</v>
      </c>
      <c r="B17" s="110"/>
      <c r="C17" s="64">
        <f>C16-C15</f>
        <v>0</v>
      </c>
      <c r="G17" s="19"/>
      <c r="H17" s="19"/>
    </row>
    <row r="18" spans="1:8" x14ac:dyDescent="0.25">
      <c r="G18" s="19"/>
      <c r="H18" s="19"/>
    </row>
    <row r="19" spans="1:8" x14ac:dyDescent="0.25">
      <c r="A19" s="116" t="s">
        <v>39</v>
      </c>
      <c r="B19" s="94"/>
      <c r="C19" s="22" t="s">
        <v>124</v>
      </c>
      <c r="D19" s="81">
        <f>SUM(D21:D23)</f>
        <v>0</v>
      </c>
      <c r="G19" s="19"/>
      <c r="H19" s="19"/>
    </row>
    <row r="20" spans="1:8" ht="26.4" x14ac:dyDescent="0.25">
      <c r="A20" s="21" t="s">
        <v>4</v>
      </c>
      <c r="B20" s="21" t="s">
        <v>125</v>
      </c>
      <c r="C20" s="21" t="s">
        <v>45</v>
      </c>
      <c r="D20" s="21" t="s">
        <v>24</v>
      </c>
      <c r="E20" s="21" t="s">
        <v>23</v>
      </c>
      <c r="F20" s="21" t="s">
        <v>116</v>
      </c>
      <c r="G20" s="65" t="s">
        <v>117</v>
      </c>
      <c r="H20" s="19"/>
    </row>
    <row r="21" spans="1:8" x14ac:dyDescent="0.25">
      <c r="A21" s="16"/>
      <c r="B21" s="40"/>
      <c r="C21" s="8"/>
      <c r="D21" s="69"/>
      <c r="E21" s="38"/>
      <c r="F21" s="17"/>
      <c r="G21" s="66"/>
      <c r="H21" s="19"/>
    </row>
    <row r="22" spans="1:8" x14ac:dyDescent="0.25">
      <c r="A22" s="16"/>
      <c r="B22" s="38"/>
      <c r="C22" s="8"/>
      <c r="D22" s="17"/>
      <c r="E22" s="38"/>
      <c r="F22" s="17"/>
      <c r="G22" s="66"/>
      <c r="H22" s="19"/>
    </row>
    <row r="23" spans="1:8" x14ac:dyDescent="0.25">
      <c r="A23" s="16"/>
      <c r="B23" s="38"/>
      <c r="C23" s="8"/>
      <c r="D23" s="17"/>
      <c r="E23" s="38"/>
      <c r="F23" s="17"/>
      <c r="G23" s="66"/>
      <c r="H23" s="19"/>
    </row>
    <row r="24" spans="1:8" x14ac:dyDescent="0.25">
      <c r="A24" s="32"/>
      <c r="B24" s="31"/>
      <c r="D24" s="67"/>
      <c r="E24" s="68"/>
      <c r="F24" s="36"/>
      <c r="G24" s="63"/>
      <c r="H24" s="19"/>
    </row>
    <row r="25" spans="1:8" x14ac:dyDescent="0.25">
      <c r="A25" s="108" t="s">
        <v>38</v>
      </c>
      <c r="B25" s="109"/>
      <c r="C25" s="70" t="s">
        <v>124</v>
      </c>
      <c r="D25" s="82">
        <f>SUM(D27:D29)</f>
        <v>0</v>
      </c>
      <c r="E25" s="29"/>
      <c r="F25" s="29"/>
      <c r="G25" s="19"/>
      <c r="H25" s="19"/>
    </row>
    <row r="26" spans="1:8" ht="26.4" x14ac:dyDescent="0.25">
      <c r="A26" s="15" t="s">
        <v>47</v>
      </c>
      <c r="B26" s="15" t="s">
        <v>40</v>
      </c>
      <c r="C26" s="15" t="s">
        <v>46</v>
      </c>
      <c r="D26" s="15" t="s">
        <v>1</v>
      </c>
      <c r="E26" s="21" t="s">
        <v>126</v>
      </c>
      <c r="F26" s="21" t="s">
        <v>116</v>
      </c>
      <c r="G26" s="65" t="s">
        <v>117</v>
      </c>
      <c r="H26" s="19"/>
    </row>
    <row r="27" spans="1:8" x14ac:dyDescent="0.25">
      <c r="A27" s="16"/>
      <c r="B27" s="77"/>
      <c r="C27" s="17"/>
      <c r="D27" s="83">
        <f>B27*C27</f>
        <v>0</v>
      </c>
      <c r="E27" s="38"/>
      <c r="F27" s="74"/>
      <c r="G27" s="75"/>
      <c r="H27" s="19"/>
    </row>
    <row r="28" spans="1:8" x14ac:dyDescent="0.25">
      <c r="A28" s="16"/>
      <c r="B28" s="77"/>
      <c r="C28" s="17"/>
      <c r="D28" s="83">
        <f>B28*C28</f>
        <v>0</v>
      </c>
      <c r="E28" s="38"/>
      <c r="F28" s="74"/>
      <c r="G28" s="75"/>
      <c r="H28" s="19"/>
    </row>
    <row r="29" spans="1:8" x14ac:dyDescent="0.25">
      <c r="A29" s="16"/>
      <c r="B29" s="77"/>
      <c r="C29" s="17"/>
      <c r="D29" s="83">
        <f>B29*C29</f>
        <v>0</v>
      </c>
      <c r="E29" s="38"/>
      <c r="F29" s="74"/>
      <c r="G29" s="75"/>
      <c r="H29" s="19"/>
    </row>
    <row r="30" spans="1:8" x14ac:dyDescent="0.25">
      <c r="A30" s="29"/>
      <c r="B30" s="31"/>
      <c r="C30" s="31"/>
      <c r="D30" s="71"/>
      <c r="E30" s="29"/>
      <c r="F30" s="29"/>
      <c r="G30" s="19"/>
      <c r="H30" s="19"/>
    </row>
    <row r="31" spans="1:8" ht="12.75" customHeight="1" x14ac:dyDescent="0.25">
      <c r="A31" s="6" t="s">
        <v>41</v>
      </c>
      <c r="C31" s="22" t="s">
        <v>124</v>
      </c>
      <c r="D31" s="84">
        <f>SUM(D33:D35)</f>
        <v>0</v>
      </c>
      <c r="G31" s="19"/>
      <c r="H31" s="19"/>
    </row>
    <row r="32" spans="1:8" ht="26.4" x14ac:dyDescent="0.25">
      <c r="A32" s="15" t="s">
        <v>4</v>
      </c>
      <c r="B32" s="15" t="s">
        <v>42</v>
      </c>
      <c r="C32" s="15" t="s">
        <v>43</v>
      </c>
      <c r="D32" s="15" t="s">
        <v>1</v>
      </c>
      <c r="E32" s="76" t="s">
        <v>123</v>
      </c>
      <c r="F32" s="21" t="s">
        <v>116</v>
      </c>
      <c r="G32" s="65" t="s">
        <v>117</v>
      </c>
      <c r="H32" s="19"/>
    </row>
    <row r="33" spans="1:8" x14ac:dyDescent="0.25">
      <c r="A33" s="16"/>
      <c r="B33" s="77"/>
      <c r="C33" s="17"/>
      <c r="D33" s="83">
        <f>B33*C33</f>
        <v>0</v>
      </c>
      <c r="E33" s="74"/>
      <c r="F33" s="74"/>
      <c r="G33" s="75"/>
      <c r="H33" s="19"/>
    </row>
    <row r="34" spans="1:8" x14ac:dyDescent="0.25">
      <c r="A34" s="16"/>
      <c r="B34" s="77"/>
      <c r="C34" s="17"/>
      <c r="D34" s="83">
        <f>B34*C34</f>
        <v>0</v>
      </c>
      <c r="E34" s="74"/>
      <c r="F34" s="74"/>
      <c r="G34" s="75"/>
      <c r="H34" s="19"/>
    </row>
    <row r="35" spans="1:8" x14ac:dyDescent="0.25">
      <c r="A35" s="16"/>
      <c r="B35" s="77"/>
      <c r="C35" s="17"/>
      <c r="D35" s="83">
        <f>B35*C35</f>
        <v>0</v>
      </c>
      <c r="E35" s="74"/>
      <c r="F35" s="74"/>
      <c r="G35" s="75"/>
      <c r="H35" s="19"/>
    </row>
    <row r="36" spans="1:8" x14ac:dyDescent="0.25">
      <c r="A36" s="29"/>
      <c r="B36" s="31"/>
      <c r="C36" s="31"/>
      <c r="D36" s="71"/>
      <c r="E36" s="29"/>
      <c r="F36" s="29"/>
      <c r="G36" s="19"/>
      <c r="H36" s="19"/>
    </row>
    <row r="37" spans="1:8" x14ac:dyDescent="0.25">
      <c r="A37" s="108" t="s">
        <v>64</v>
      </c>
      <c r="B37" s="109"/>
      <c r="C37" s="70" t="s">
        <v>124</v>
      </c>
      <c r="D37" s="82">
        <f>SUM(D39:D41)</f>
        <v>0</v>
      </c>
      <c r="E37" s="29"/>
      <c r="F37" s="29"/>
      <c r="G37" s="19"/>
      <c r="H37" s="19"/>
    </row>
    <row r="38" spans="1:8" ht="26.4" x14ac:dyDescent="0.25">
      <c r="A38" s="15" t="s">
        <v>4</v>
      </c>
      <c r="B38" s="15" t="s">
        <v>65</v>
      </c>
      <c r="C38" s="21" t="s">
        <v>127</v>
      </c>
      <c r="D38" s="21" t="s">
        <v>24</v>
      </c>
      <c r="E38" s="21" t="s">
        <v>10</v>
      </c>
      <c r="F38" s="21" t="s">
        <v>116</v>
      </c>
      <c r="G38" s="65" t="s">
        <v>117</v>
      </c>
      <c r="H38" s="19"/>
    </row>
    <row r="39" spans="1:8" x14ac:dyDescent="0.25">
      <c r="A39" s="16"/>
      <c r="B39" s="38"/>
      <c r="C39" s="38"/>
      <c r="D39" s="78"/>
      <c r="E39" s="38"/>
      <c r="F39" s="9"/>
      <c r="G39" s="75"/>
      <c r="H39" s="19"/>
    </row>
    <row r="40" spans="1:8" x14ac:dyDescent="0.25">
      <c r="A40" s="16"/>
      <c r="B40" s="38"/>
      <c r="C40" s="38"/>
      <c r="D40" s="78"/>
      <c r="E40" s="38"/>
      <c r="F40" s="9"/>
      <c r="G40" s="75"/>
      <c r="H40" s="19"/>
    </row>
    <row r="41" spans="1:8" x14ac:dyDescent="0.25">
      <c r="A41" s="16"/>
      <c r="B41" s="38"/>
      <c r="C41" s="38"/>
      <c r="D41" s="78"/>
      <c r="E41" s="38"/>
      <c r="F41" s="9"/>
      <c r="G41" s="75"/>
      <c r="H41" s="19"/>
    </row>
    <row r="42" spans="1:8" ht="12.75" customHeight="1" x14ac:dyDescent="0.25">
      <c r="A42" s="29"/>
      <c r="B42" s="29"/>
      <c r="C42" s="29"/>
      <c r="D42" s="29"/>
      <c r="E42" s="29"/>
      <c r="F42" s="29"/>
      <c r="G42" s="19"/>
    </row>
    <row r="43" spans="1:8" x14ac:dyDescent="0.25">
      <c r="C43" s="30" t="s">
        <v>128</v>
      </c>
      <c r="D43" s="5"/>
      <c r="E43" t="s">
        <v>44</v>
      </c>
      <c r="G43" s="19"/>
      <c r="H43" s="19"/>
    </row>
    <row r="44" spans="1:8" x14ac:dyDescent="0.25">
      <c r="A44" s="72" t="s">
        <v>49</v>
      </c>
      <c r="B44" s="5"/>
      <c r="D44" s="13" t="s">
        <v>48</v>
      </c>
      <c r="G44" s="19"/>
      <c r="H44" s="19"/>
    </row>
    <row r="45" spans="1:8" x14ac:dyDescent="0.25">
      <c r="A45" s="7"/>
      <c r="B45" s="54">
        <f>D3</f>
        <v>0</v>
      </c>
      <c r="D45" s="80" t="s">
        <v>129</v>
      </c>
      <c r="E45" s="73"/>
      <c r="G45" s="19"/>
      <c r="H45" s="19"/>
    </row>
    <row r="46" spans="1:8" x14ac:dyDescent="0.25">
      <c r="A46" s="7"/>
      <c r="B46" s="79"/>
      <c r="D46" s="80"/>
      <c r="E46" s="73"/>
      <c r="G46" s="19"/>
      <c r="H46" s="19"/>
    </row>
    <row r="47" spans="1:8" x14ac:dyDescent="0.25">
      <c r="A47" s="98" t="s">
        <v>135</v>
      </c>
      <c r="B47" s="98"/>
      <c r="C47" s="85">
        <f>C17</f>
        <v>0</v>
      </c>
      <c r="D47" s="99" t="s">
        <v>28</v>
      </c>
      <c r="E47" s="99"/>
      <c r="G47" s="19"/>
      <c r="H47" s="20"/>
    </row>
    <row r="48" spans="1:8" x14ac:dyDescent="0.25">
      <c r="A48" s="23"/>
      <c r="E48" s="88"/>
      <c r="F48" s="88"/>
      <c r="G48" s="88"/>
      <c r="H48" s="20"/>
    </row>
    <row r="49" spans="1:8" x14ac:dyDescent="0.25">
      <c r="A49" s="112" t="s">
        <v>130</v>
      </c>
      <c r="B49" s="112"/>
      <c r="C49" s="112"/>
      <c r="D49" s="112"/>
      <c r="G49" s="19"/>
      <c r="H49" s="19"/>
    </row>
    <row r="50" spans="1:8" x14ac:dyDescent="0.25">
      <c r="A50" s="111"/>
      <c r="B50" s="111"/>
      <c r="C50" s="111"/>
      <c r="D50" s="111"/>
      <c r="E50" s="111"/>
      <c r="F50" s="111"/>
      <c r="G50" s="111"/>
      <c r="H50" s="19"/>
    </row>
    <row r="51" spans="1:8" x14ac:dyDescent="0.25">
      <c r="A51" s="111"/>
      <c r="B51" s="111"/>
      <c r="C51" s="111"/>
      <c r="D51" s="111"/>
      <c r="E51" s="111"/>
      <c r="F51" s="111"/>
      <c r="G51" s="111"/>
      <c r="H51" s="19"/>
    </row>
    <row r="52" spans="1:8" x14ac:dyDescent="0.25">
      <c r="A52" s="111"/>
      <c r="B52" s="111"/>
      <c r="C52" s="111"/>
      <c r="D52" s="111"/>
      <c r="E52" s="111"/>
      <c r="F52" s="111"/>
      <c r="G52" s="111"/>
      <c r="H52" s="19"/>
    </row>
    <row r="53" spans="1:8" x14ac:dyDescent="0.25">
      <c r="A53" s="29"/>
      <c r="B53" s="29"/>
      <c r="C53" s="29"/>
      <c r="D53" s="29"/>
      <c r="E53" s="29"/>
      <c r="F53" s="29"/>
      <c r="G53" s="29"/>
      <c r="H53" s="19"/>
    </row>
    <row r="54" spans="1:8" x14ac:dyDescent="0.25">
      <c r="A54" s="29"/>
      <c r="B54" s="29"/>
      <c r="C54" s="29"/>
      <c r="D54" s="29"/>
      <c r="E54" s="29"/>
      <c r="F54" s="29"/>
      <c r="G54" s="29"/>
      <c r="H54" s="19"/>
    </row>
    <row r="55" spans="1:8" x14ac:dyDescent="0.25">
      <c r="A55" s="97"/>
      <c r="B55" s="97"/>
      <c r="G55" s="19"/>
      <c r="H55" s="19"/>
    </row>
    <row r="56" spans="1:8" x14ac:dyDescent="0.25">
      <c r="G56" s="19"/>
      <c r="H56" s="19"/>
    </row>
    <row r="57" spans="1:8" x14ac:dyDescent="0.25">
      <c r="G57" s="19"/>
      <c r="H57" s="19"/>
    </row>
    <row r="58" spans="1:8" x14ac:dyDescent="0.25">
      <c r="G58" s="19"/>
      <c r="H58" s="19"/>
    </row>
    <row r="59" spans="1:8" x14ac:dyDescent="0.25">
      <c r="G59" s="19"/>
      <c r="H59" s="19"/>
    </row>
    <row r="60" spans="1:8" x14ac:dyDescent="0.25">
      <c r="G60" s="19"/>
      <c r="H60" s="19"/>
    </row>
    <row r="61" spans="1:8" x14ac:dyDescent="0.25">
      <c r="G61" s="19"/>
      <c r="H61" s="19"/>
    </row>
    <row r="62" spans="1:8" x14ac:dyDescent="0.25">
      <c r="G62" s="19"/>
      <c r="H62" s="19"/>
    </row>
    <row r="63" spans="1:8" x14ac:dyDescent="0.25">
      <c r="G63" s="19"/>
      <c r="H63" s="19"/>
    </row>
    <row r="64" spans="1:8" x14ac:dyDescent="0.25">
      <c r="G64" s="19"/>
      <c r="H64" s="19"/>
    </row>
    <row r="65" spans="7:8" x14ac:dyDescent="0.25">
      <c r="G65" s="19"/>
      <c r="H65" s="19"/>
    </row>
    <row r="66" spans="7:8" x14ac:dyDescent="0.25">
      <c r="G66" s="19"/>
      <c r="H66" s="19"/>
    </row>
    <row r="67" spans="7:8" x14ac:dyDescent="0.25">
      <c r="G67" s="19"/>
      <c r="H67" s="19"/>
    </row>
    <row r="68" spans="7:8" x14ac:dyDescent="0.25">
      <c r="G68" s="19"/>
      <c r="H68" s="19"/>
    </row>
    <row r="69" spans="7:8" x14ac:dyDescent="0.25">
      <c r="G69" s="19"/>
      <c r="H69" s="19"/>
    </row>
    <row r="70" spans="7:8" x14ac:dyDescent="0.25">
      <c r="G70" s="19"/>
      <c r="H70" s="19"/>
    </row>
    <row r="71" spans="7:8" x14ac:dyDescent="0.25">
      <c r="G71" s="19"/>
      <c r="H71" s="19"/>
    </row>
  </sheetData>
  <mergeCells count="25">
    <mergeCell ref="D6:G6"/>
    <mergeCell ref="B7:G7"/>
    <mergeCell ref="A17:B17"/>
    <mergeCell ref="A19:B19"/>
    <mergeCell ref="A3:C3"/>
    <mergeCell ref="B8:G8"/>
    <mergeCell ref="D9:G9"/>
    <mergeCell ref="D10:G10"/>
    <mergeCell ref="F13:G13"/>
    <mergeCell ref="A1:B1"/>
    <mergeCell ref="A55:B55"/>
    <mergeCell ref="A13:B13"/>
    <mergeCell ref="A37:B37"/>
    <mergeCell ref="A25:B25"/>
    <mergeCell ref="A15:B15"/>
    <mergeCell ref="A16:B16"/>
    <mergeCell ref="A50:G52"/>
    <mergeCell ref="F1:G1"/>
    <mergeCell ref="D3:G3"/>
    <mergeCell ref="A49:D49"/>
    <mergeCell ref="A47:B47"/>
    <mergeCell ref="D47:E47"/>
    <mergeCell ref="E48:G48"/>
    <mergeCell ref="D4:G4"/>
    <mergeCell ref="D5:G5"/>
  </mergeCells>
  <phoneticPr fontId="2" type="noConversion"/>
  <dataValidations disablePrompts="1" count="6">
    <dataValidation type="list" allowBlank="1" showInputMessage="1" showErrorMessage="1" sqref="C55" xr:uid="{00000000-0002-0000-0800-000000000000}">
      <formula1>$J$2:$J$5</formula1>
    </dataValidation>
    <dataValidation type="list" allowBlank="1" showInputMessage="1" showErrorMessage="1" sqref="C24" xr:uid="{00000000-0002-0000-0800-000001000000}">
      <formula1>$I$2:$I$8</formula1>
    </dataValidation>
    <dataValidation type="list" allowBlank="1" showInputMessage="1" showErrorMessage="1" sqref="F21:F23 F27:F29 F33:F35 F39:F41" xr:uid="{00000000-0002-0000-0800-000002000000}">
      <formula1>kulu</formula1>
    </dataValidation>
    <dataValidation type="list" allowBlank="1" showInputMessage="1" showErrorMessage="1" sqref="G21 G21:G23 G27:G29 G33:G35 G39:G41" xr:uid="{00000000-0002-0000-0800-000003000000}">
      <formula1>tulud</formula1>
    </dataValidation>
    <dataValidation type="list" allowBlank="1" showInputMessage="1" showErrorMessage="1" sqref="C21:C23" xr:uid="{00000000-0002-0000-0800-000004000000}">
      <formula1>transport</formula1>
    </dataValidation>
    <dataValidation type="list" allowBlank="1" showInputMessage="1" showErrorMessage="1" sqref="D47:E47" xr:uid="{00000000-0002-0000-0800-000005000000}">
      <formula1>raha</formula1>
    </dataValidation>
  </dataValidations>
  <pageMargins left="1.1811023622047245" right="0.78740157480314965" top="0.78740157480314965" bottom="0.78740157480314965" header="0" footer="0"/>
  <pageSetup paperSize="9" orientation="portrait" r:id="rId1"/>
  <headerFooter>
    <oddHeader>&amp;C&amp;"Arial,Bold Italic"Eesti Gaidide Liit</oddHeader>
    <oddFooter>&amp;LKinnitan aruande:&amp;CMark Bulak
Majandusjuht&amp;RMiia Kraun
Peagaid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Kontoplaan</vt:lpstr>
      <vt:lpstr>Tulukontod</vt:lpstr>
      <vt:lpstr>Transpordiliik</vt:lpstr>
      <vt:lpstr>Tagasimakse</vt:lpstr>
      <vt:lpstr>Tegevusliik</vt:lpstr>
      <vt:lpstr>Ühistranspordi aruanne</vt:lpstr>
      <vt:lpstr>Sõiduauto aruanne</vt:lpstr>
      <vt:lpstr>Majanduskulu aruanne</vt:lpstr>
      <vt:lpstr>Lähetusaruanne</vt:lpstr>
      <vt:lpstr>kontod</vt:lpstr>
      <vt:lpstr>kulu</vt:lpstr>
      <vt:lpstr>Lähetusaruanne!Print_Area</vt:lpstr>
      <vt:lpstr>'Majanduskulu aruanne'!Print_Area</vt:lpstr>
      <vt:lpstr>'Sõiduauto aruanne'!Print_Area</vt:lpstr>
      <vt:lpstr>'Ühistranspordi aruanne'!Print_Area</vt:lpstr>
      <vt:lpstr>raha</vt:lpstr>
      <vt:lpstr>tegevus</vt:lpstr>
      <vt:lpstr>transport</vt:lpstr>
      <vt:lpstr>tulud</vt:lpstr>
      <vt:lpstr>vahendid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</dc:creator>
  <cp:lastModifiedBy>Mailiis Jõgis</cp:lastModifiedBy>
  <cp:lastPrinted>2012-03-20T21:06:41Z</cp:lastPrinted>
  <dcterms:created xsi:type="dcterms:W3CDTF">2008-02-03T22:01:00Z</dcterms:created>
  <dcterms:modified xsi:type="dcterms:W3CDTF">2024-02-29T19:33:36Z</dcterms:modified>
</cp:coreProperties>
</file>